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C:\Users\t.shimoto\Desktop\New申込書(4研修会分)\"/>
    </mc:Choice>
  </mc:AlternateContent>
  <xr:revisionPtr revIDLastSave="0" documentId="13_ncr:1_{FF40DADA-5D70-4357-BFC3-8FC599685D9C}" xr6:coauthVersionLast="47" xr6:coauthVersionMax="47" xr10:uidLastSave="{00000000-0000-0000-0000-000000000000}"/>
  <bookViews>
    <workbookView xWindow="-120" yWindow="-120" windowWidth="20730" windowHeight="11040" tabRatio="525" xr2:uid="{00000000-000D-0000-FFFF-FFFF00000000}"/>
  </bookViews>
  <sheets>
    <sheet name="ﾘｰﾀﾞ中級研修会申込書" sheetId="4" r:id="rId1"/>
    <sheet name="ﾘｰﾀﾞ中級研修会申込書 (記入例)" sheetId="6" r:id="rId2"/>
  </sheets>
  <definedNames>
    <definedName name="__1__123Graph_Aグラフ_5A" hidden="1">#REF!</definedName>
    <definedName name="_1__123Graph_Aグラフ_5A" hidden="1">#REF!</definedName>
    <definedName name="_12__123Graph_Xグラフ_6A" hidden="1">#REF!</definedName>
    <definedName name="_2__123Graph_Aグラフ_6A" hidden="1">#REF!</definedName>
    <definedName name="_3__123Graph_Aグラフ_5A" hidden="1">#REF!</definedName>
    <definedName name="_3__123Graph_Aグラフ_6A" hidden="1">#REF!</definedName>
    <definedName name="_3__123Graph_Xグラフ_5A" hidden="1">#REF!</definedName>
    <definedName name="_4__123Graph_Xグラフ_6A" hidden="1">#REF!</definedName>
    <definedName name="_5__123Graph_Xグラフ_5A" hidden="1">#REF!</definedName>
    <definedName name="_5Excel_BuiltIn_Print_Area_1_1">#REF!</definedName>
    <definedName name="_6__123Graph_Aグラフ_6A" hidden="1">#REF!</definedName>
    <definedName name="_7__123Graph_Xグラフ_6A" hidden="1">#REF!</definedName>
    <definedName name="_8Excel_BuiltIn_Print_Area_1_1">#REF!</definedName>
    <definedName name="_9__123Graph_Xグラフ_5A" hidden="1">#REF!</definedName>
    <definedName name="_Fill" hidden="1">#REF!</definedName>
    <definedName name="END">#REF!</definedName>
    <definedName name="HANI">#REF!</definedName>
    <definedName name="HANI_2">#REF!</definedName>
    <definedName name="_xlnm.Print_Area" localSheetId="0">ﾘｰﾀﾞ中級研修会申込書!$A$1:$AD$55</definedName>
    <definedName name="_xlnm.Print_Area" localSheetId="1">'ﾘｰﾀﾞ中級研修会申込書 (記入例)'!$A$1:$AD$55</definedName>
    <definedName name="_xlnm.Print_Are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G24" i="6" l="1"/>
  <c r="CF24" i="6"/>
  <c r="CE24" i="6"/>
  <c r="CD24" i="6"/>
  <c r="CC24" i="6"/>
  <c r="CB24" i="6"/>
  <c r="CA24" i="6"/>
  <c r="BZ24" i="6"/>
  <c r="BY24" i="6"/>
  <c r="BX24" i="6"/>
  <c r="BW24" i="6"/>
  <c r="BV24" i="6"/>
  <c r="BU24" i="6"/>
  <c r="BT24" i="6"/>
  <c r="BS24" i="6"/>
  <c r="BR24" i="6"/>
  <c r="BQ24" i="6"/>
  <c r="BP24" i="6"/>
  <c r="BO24" i="6"/>
  <c r="BN24" i="6"/>
  <c r="BM24" i="6"/>
  <c r="BL24" i="6"/>
  <c r="BK24" i="6"/>
  <c r="BJ24" i="6"/>
  <c r="BI24" i="6"/>
  <c r="CG23" i="6"/>
  <c r="CF23" i="6"/>
  <c r="CE23" i="6"/>
  <c r="CD23" i="6"/>
  <c r="CC23" i="6"/>
  <c r="CB23" i="6"/>
  <c r="CA23" i="6"/>
  <c r="BZ23" i="6"/>
  <c r="BY23" i="6"/>
  <c r="BX23" i="6"/>
  <c r="BW23" i="6"/>
  <c r="BV23" i="6"/>
  <c r="BU23" i="6"/>
  <c r="BT23" i="6"/>
  <c r="BS23" i="6"/>
  <c r="BR23" i="6"/>
  <c r="BQ23" i="6"/>
  <c r="BP23" i="6"/>
  <c r="BO23" i="6"/>
  <c r="BN23" i="6"/>
  <c r="BM23" i="6"/>
  <c r="BL23" i="6"/>
  <c r="BK23" i="6"/>
  <c r="BJ23" i="6"/>
  <c r="BI23" i="6"/>
  <c r="CG22" i="6"/>
  <c r="CF22" i="6"/>
  <c r="CE22" i="6"/>
  <c r="CD22" i="6"/>
  <c r="CC22" i="6"/>
  <c r="CB22" i="6"/>
  <c r="CA22" i="6"/>
  <c r="BZ22" i="6"/>
  <c r="BY22" i="6"/>
  <c r="BX22" i="6"/>
  <c r="BW22" i="6"/>
  <c r="BV22" i="6"/>
  <c r="BU22" i="6"/>
  <c r="BT22" i="6"/>
  <c r="BS22" i="6"/>
  <c r="BR22" i="6"/>
  <c r="BQ22" i="6"/>
  <c r="BP22" i="6"/>
  <c r="BO22" i="6"/>
  <c r="BN22" i="6"/>
  <c r="BM22" i="6"/>
  <c r="BL22" i="6"/>
  <c r="BK22" i="6"/>
  <c r="BJ22" i="6"/>
  <c r="BI22" i="6"/>
  <c r="CG21" i="6"/>
  <c r="CF21" i="6"/>
  <c r="CF9" i="6" s="1"/>
  <c r="CE21" i="6"/>
  <c r="CD21" i="6"/>
  <c r="CC21" i="6"/>
  <c r="CB21" i="6"/>
  <c r="CA21" i="6"/>
  <c r="BZ21" i="6"/>
  <c r="BY21" i="6"/>
  <c r="BX21" i="6"/>
  <c r="BW21" i="6"/>
  <c r="BV21" i="6"/>
  <c r="BU21" i="6"/>
  <c r="BT21" i="6"/>
  <c r="BS21" i="6"/>
  <c r="BR21" i="6"/>
  <c r="BQ21" i="6"/>
  <c r="BP21" i="6"/>
  <c r="BO21" i="6"/>
  <c r="BN21" i="6"/>
  <c r="BM21" i="6"/>
  <c r="BL21" i="6"/>
  <c r="BK21" i="6"/>
  <c r="BJ21" i="6"/>
  <c r="BI21" i="6"/>
  <c r="CG20" i="6"/>
  <c r="CG7" i="6" s="1"/>
  <c r="CF20" i="6"/>
  <c r="CE20" i="6"/>
  <c r="CD20" i="6"/>
  <c r="CC20" i="6"/>
  <c r="CB20" i="6"/>
  <c r="CA20" i="6"/>
  <c r="BZ20" i="6"/>
  <c r="BY20" i="6"/>
  <c r="BX20" i="6"/>
  <c r="BW20" i="6"/>
  <c r="BV20" i="6"/>
  <c r="BU20" i="6"/>
  <c r="BT20" i="6"/>
  <c r="BS20" i="6"/>
  <c r="BR20" i="6"/>
  <c r="BQ20" i="6"/>
  <c r="BP20" i="6"/>
  <c r="BO20" i="6"/>
  <c r="BN20" i="6"/>
  <c r="BM20" i="6"/>
  <c r="BL20" i="6"/>
  <c r="BK20" i="6"/>
  <c r="BJ20" i="6"/>
  <c r="BI20" i="6"/>
  <c r="CG19" i="6"/>
  <c r="CF19" i="6"/>
  <c r="CE19" i="6"/>
  <c r="CD19" i="6"/>
  <c r="CC19" i="6"/>
  <c r="CB19" i="6"/>
  <c r="CA19" i="6"/>
  <c r="BZ19" i="6"/>
  <c r="BY19" i="6"/>
  <c r="BX19" i="6"/>
  <c r="BW19" i="6"/>
  <c r="BV19" i="6"/>
  <c r="BU19" i="6"/>
  <c r="BT19" i="6"/>
  <c r="BS19" i="6"/>
  <c r="BR19" i="6"/>
  <c r="BQ19" i="6"/>
  <c r="BP19" i="6"/>
  <c r="BO19" i="6"/>
  <c r="BN19" i="6"/>
  <c r="BM19" i="6"/>
  <c r="BL19" i="6"/>
  <c r="BK19" i="6"/>
  <c r="BJ19" i="6"/>
  <c r="BI19" i="6"/>
  <c r="CG18" i="6"/>
  <c r="CF18" i="6"/>
  <c r="CE18" i="6"/>
  <c r="CD18" i="6"/>
  <c r="CC18" i="6"/>
  <c r="CB18" i="6"/>
  <c r="CA18" i="6"/>
  <c r="BZ18" i="6"/>
  <c r="BY18" i="6"/>
  <c r="BX18" i="6"/>
  <c r="BW18" i="6"/>
  <c r="BV18" i="6"/>
  <c r="BU18" i="6"/>
  <c r="BT18" i="6"/>
  <c r="BS18" i="6"/>
  <c r="BR18" i="6"/>
  <c r="BQ18" i="6"/>
  <c r="BP18" i="6"/>
  <c r="BO18" i="6"/>
  <c r="BO8" i="6" s="1"/>
  <c r="BN18" i="6"/>
  <c r="BM18" i="6"/>
  <c r="BL18" i="6"/>
  <c r="BK18" i="6"/>
  <c r="BB16" i="6" s="1"/>
  <c r="BD16" i="6" s="1"/>
  <c r="BJ18" i="6"/>
  <c r="BI18" i="6"/>
  <c r="CG17" i="6"/>
  <c r="CF17" i="6"/>
  <c r="CE17" i="6"/>
  <c r="CE5" i="6" s="1"/>
  <c r="CD17" i="6"/>
  <c r="CC17" i="6"/>
  <c r="CB17" i="6"/>
  <c r="CA17" i="6"/>
  <c r="BZ17" i="6"/>
  <c r="BY17" i="6"/>
  <c r="BX17" i="6"/>
  <c r="BW17" i="6"/>
  <c r="BV17" i="6"/>
  <c r="BU17" i="6"/>
  <c r="BT17" i="6"/>
  <c r="BS17" i="6"/>
  <c r="BR17" i="6"/>
  <c r="BQ17" i="6"/>
  <c r="BP17" i="6"/>
  <c r="BO17" i="6"/>
  <c r="BN17" i="6"/>
  <c r="BM17" i="6"/>
  <c r="BL17" i="6"/>
  <c r="BK17" i="6"/>
  <c r="BJ17" i="6"/>
  <c r="BI17" i="6"/>
  <c r="CG16" i="6"/>
  <c r="CF16" i="6"/>
  <c r="CE16" i="6"/>
  <c r="CD16" i="6"/>
  <c r="CC16" i="6"/>
  <c r="CB16" i="6"/>
  <c r="CA16" i="6"/>
  <c r="BZ16" i="6"/>
  <c r="BY16" i="6"/>
  <c r="BX16" i="6"/>
  <c r="BW16" i="6"/>
  <c r="BV16" i="6"/>
  <c r="BU16" i="6"/>
  <c r="BT16" i="6"/>
  <c r="BS16" i="6"/>
  <c r="BR16" i="6"/>
  <c r="BQ16" i="6"/>
  <c r="BQ8" i="6" s="1"/>
  <c r="BP16" i="6"/>
  <c r="BO16" i="6"/>
  <c r="BN16" i="6"/>
  <c r="BM16" i="6"/>
  <c r="BL16" i="6"/>
  <c r="BK16" i="6"/>
  <c r="BJ16" i="6"/>
  <c r="BI16" i="6"/>
  <c r="BA16" i="6"/>
  <c r="AZ16" i="6"/>
  <c r="AY16" i="6"/>
  <c r="AX16" i="6"/>
  <c r="AW16" i="6"/>
  <c r="AV16" i="6"/>
  <c r="AU16" i="6"/>
  <c r="AT16" i="6"/>
  <c r="AS16" i="6"/>
  <c r="AR16" i="6"/>
  <c r="AQ16" i="6"/>
  <c r="AP16" i="6"/>
  <c r="AO16" i="6"/>
  <c r="AN16" i="6"/>
  <c r="AM16" i="6"/>
  <c r="AL16" i="6"/>
  <c r="AK16" i="6"/>
  <c r="AJ16" i="6"/>
  <c r="AI16" i="6"/>
  <c r="AH16" i="6"/>
  <c r="AG16" i="6"/>
  <c r="AF16" i="6"/>
  <c r="CG9" i="6"/>
  <c r="CE9" i="6"/>
  <c r="CD9" i="6"/>
  <c r="CG8" i="6"/>
  <c r="CF8" i="6"/>
  <c r="CD8" i="6"/>
  <c r="CC8" i="6"/>
  <c r="BN8" i="6"/>
  <c r="CC7" i="6"/>
  <c r="CG6" i="6"/>
  <c r="CF6" i="6"/>
  <c r="CG5" i="6"/>
  <c r="CD5" i="6"/>
  <c r="CG24" i="4"/>
  <c r="CF24" i="4"/>
  <c r="CE24" i="4"/>
  <c r="CD24" i="4"/>
  <c r="CC24" i="4"/>
  <c r="CB24" i="4"/>
  <c r="CA24" i="4"/>
  <c r="BZ24" i="4"/>
  <c r="BY24" i="4"/>
  <c r="BX24" i="4"/>
  <c r="BW24" i="4"/>
  <c r="BV24" i="4"/>
  <c r="BU24" i="4"/>
  <c r="BT24" i="4"/>
  <c r="BS24" i="4"/>
  <c r="BR24" i="4"/>
  <c r="BQ24" i="4"/>
  <c r="BP24" i="4"/>
  <c r="BO24" i="4"/>
  <c r="BN24" i="4"/>
  <c r="BM24" i="4"/>
  <c r="BL24" i="4"/>
  <c r="BK24" i="4"/>
  <c r="BJ24" i="4"/>
  <c r="BI24" i="4"/>
  <c r="CG23" i="4"/>
  <c r="CF23" i="4"/>
  <c r="CE23" i="4"/>
  <c r="CD23" i="4"/>
  <c r="CC23" i="4"/>
  <c r="CB23" i="4"/>
  <c r="CA23" i="4"/>
  <c r="BZ23" i="4"/>
  <c r="BY23" i="4"/>
  <c r="BX23" i="4"/>
  <c r="BW23" i="4"/>
  <c r="BV23" i="4"/>
  <c r="BU23" i="4"/>
  <c r="BT23" i="4"/>
  <c r="BS23" i="4"/>
  <c r="BR23" i="4"/>
  <c r="BQ23" i="4"/>
  <c r="BP23" i="4"/>
  <c r="BO23" i="4"/>
  <c r="BN23" i="4"/>
  <c r="BM23" i="4"/>
  <c r="BL23" i="4"/>
  <c r="BK23" i="4"/>
  <c r="BJ23" i="4"/>
  <c r="BI23" i="4"/>
  <c r="CG22" i="4"/>
  <c r="CF22" i="4"/>
  <c r="CE22" i="4"/>
  <c r="CD22" i="4"/>
  <c r="CC22" i="4"/>
  <c r="CB22" i="4"/>
  <c r="CA22" i="4"/>
  <c r="BZ22" i="4"/>
  <c r="BY22" i="4"/>
  <c r="BX22" i="4"/>
  <c r="BW22" i="4"/>
  <c r="BV22" i="4"/>
  <c r="BU22" i="4"/>
  <c r="BT22" i="4"/>
  <c r="BS22" i="4"/>
  <c r="BR22" i="4"/>
  <c r="BQ22" i="4"/>
  <c r="BP22" i="4"/>
  <c r="BO22" i="4"/>
  <c r="BN22" i="4"/>
  <c r="BM22" i="4"/>
  <c r="BL22" i="4"/>
  <c r="BK22" i="4"/>
  <c r="BJ22" i="4"/>
  <c r="BI22" i="4"/>
  <c r="CG21" i="4"/>
  <c r="CF21" i="4"/>
  <c r="CE21" i="4"/>
  <c r="CD21" i="4"/>
  <c r="CC21" i="4"/>
  <c r="CB21" i="4"/>
  <c r="CA21" i="4"/>
  <c r="BZ21" i="4"/>
  <c r="BY21" i="4"/>
  <c r="BX21" i="4"/>
  <c r="BW21" i="4"/>
  <c r="BV21" i="4"/>
  <c r="BU21" i="4"/>
  <c r="BT21" i="4"/>
  <c r="BS21" i="4"/>
  <c r="BR21" i="4"/>
  <c r="BQ21" i="4"/>
  <c r="BP21" i="4"/>
  <c r="BO21" i="4"/>
  <c r="BN21" i="4"/>
  <c r="BM21" i="4"/>
  <c r="BL21" i="4"/>
  <c r="BK21" i="4"/>
  <c r="BJ21" i="4"/>
  <c r="BI21" i="4"/>
  <c r="CG20" i="4"/>
  <c r="CF20" i="4"/>
  <c r="CE20" i="4"/>
  <c r="CD20" i="4"/>
  <c r="CC20" i="4"/>
  <c r="CB20" i="4"/>
  <c r="CA20" i="4"/>
  <c r="BZ20" i="4"/>
  <c r="BY20" i="4"/>
  <c r="BX20" i="4"/>
  <c r="BW20" i="4"/>
  <c r="BV20" i="4"/>
  <c r="BU20" i="4"/>
  <c r="BT20" i="4"/>
  <c r="BS20" i="4"/>
  <c r="BR20" i="4"/>
  <c r="BQ20" i="4"/>
  <c r="BP20" i="4"/>
  <c r="BO20" i="4"/>
  <c r="BN20" i="4"/>
  <c r="BM20" i="4"/>
  <c r="BL20" i="4"/>
  <c r="BK20" i="4"/>
  <c r="BJ20" i="4"/>
  <c r="BI20" i="4"/>
  <c r="CG19" i="4"/>
  <c r="CF19" i="4"/>
  <c r="CE19" i="4"/>
  <c r="CD19" i="4"/>
  <c r="CC19" i="4"/>
  <c r="CB19" i="4"/>
  <c r="CA19" i="4"/>
  <c r="BZ19" i="4"/>
  <c r="BY19" i="4"/>
  <c r="BX19" i="4"/>
  <c r="BW19" i="4"/>
  <c r="BV19" i="4"/>
  <c r="BU19" i="4"/>
  <c r="BT19" i="4"/>
  <c r="BS19" i="4"/>
  <c r="BR19" i="4"/>
  <c r="BQ19" i="4"/>
  <c r="BP19" i="4"/>
  <c r="BO19" i="4"/>
  <c r="BN19" i="4"/>
  <c r="BM19" i="4"/>
  <c r="BL19" i="4"/>
  <c r="BK19" i="4"/>
  <c r="BJ19" i="4"/>
  <c r="BI19" i="4"/>
  <c r="CG18" i="4"/>
  <c r="CF18" i="4"/>
  <c r="CE18" i="4"/>
  <c r="CD18" i="4"/>
  <c r="CC18" i="4"/>
  <c r="CB18" i="4"/>
  <c r="CA18" i="4"/>
  <c r="BZ18" i="4"/>
  <c r="BY18" i="4"/>
  <c r="BX18" i="4"/>
  <c r="BW18" i="4"/>
  <c r="BV18" i="4"/>
  <c r="BU18" i="4"/>
  <c r="BT18" i="4"/>
  <c r="BS18" i="4"/>
  <c r="BR18" i="4"/>
  <c r="BQ18" i="4"/>
  <c r="BP18" i="4"/>
  <c r="BO18" i="4"/>
  <c r="BN18" i="4"/>
  <c r="BM18" i="4"/>
  <c r="BL18" i="4"/>
  <c r="BK18" i="4"/>
  <c r="BJ18" i="4"/>
  <c r="BI18" i="4"/>
  <c r="CG17" i="4"/>
  <c r="CF17" i="4"/>
  <c r="CE17" i="4"/>
  <c r="CD17" i="4"/>
  <c r="CC17" i="4"/>
  <c r="CB17" i="4"/>
  <c r="CA17" i="4"/>
  <c r="BZ17" i="4"/>
  <c r="BY17" i="4"/>
  <c r="BX17" i="4"/>
  <c r="BW17" i="4"/>
  <c r="BV17" i="4"/>
  <c r="BU17" i="4"/>
  <c r="BT17" i="4"/>
  <c r="BS17" i="4"/>
  <c r="BR17" i="4"/>
  <c r="BQ17" i="4"/>
  <c r="BP17" i="4"/>
  <c r="BO17" i="4"/>
  <c r="BN17" i="4"/>
  <c r="BM17" i="4"/>
  <c r="BL17" i="4"/>
  <c r="BK17" i="4"/>
  <c r="BJ17" i="4"/>
  <c r="BI17" i="4"/>
  <c r="CG16" i="4"/>
  <c r="CF16" i="4"/>
  <c r="CE16" i="4"/>
  <c r="CD16" i="4"/>
  <c r="CC16" i="4"/>
  <c r="CB16" i="4"/>
  <c r="CA16" i="4"/>
  <c r="BZ16" i="4"/>
  <c r="BY16" i="4"/>
  <c r="BX16" i="4"/>
  <c r="BW16" i="4"/>
  <c r="BV16" i="4"/>
  <c r="BU16" i="4"/>
  <c r="BT16" i="4"/>
  <c r="BS16" i="4"/>
  <c r="BR16" i="4"/>
  <c r="BQ16" i="4"/>
  <c r="BP16" i="4"/>
  <c r="BO16" i="4"/>
  <c r="BN16" i="4"/>
  <c r="BM16" i="4"/>
  <c r="BL16" i="4"/>
  <c r="BK16" i="4"/>
  <c r="BJ16" i="4"/>
  <c r="BI16" i="4"/>
  <c r="BA16" i="4"/>
  <c r="AZ16" i="4"/>
  <c r="AY16" i="4"/>
  <c r="AX16" i="4"/>
  <c r="AW16" i="4"/>
  <c r="AV16" i="4"/>
  <c r="AU16" i="4"/>
  <c r="AT16" i="4"/>
  <c r="AS16" i="4"/>
  <c r="AR16" i="4"/>
  <c r="AQ16" i="4"/>
  <c r="AP16" i="4"/>
  <c r="AO16" i="4"/>
  <c r="AN16" i="4"/>
  <c r="AM16" i="4"/>
  <c r="AL16" i="4"/>
  <c r="AK16" i="4"/>
  <c r="AJ16" i="4"/>
  <c r="AI16" i="4"/>
  <c r="AH16" i="4"/>
  <c r="AG16" i="4"/>
  <c r="AF16" i="4"/>
  <c r="CE8" i="6" l="1"/>
  <c r="CB8" i="6"/>
  <c r="BR8" i="6"/>
  <c r="BT8" i="6"/>
  <c r="BS8" i="6"/>
  <c r="BP8" i="6"/>
  <c r="CB6" i="6"/>
  <c r="CD7" i="6"/>
  <c r="CC6" i="6"/>
  <c r="CB5" i="6"/>
  <c r="CD6" i="6"/>
  <c r="CF7" i="6"/>
  <c r="CB9" i="6"/>
  <c r="CE7" i="6"/>
  <c r="CC5" i="6"/>
  <c r="CE6" i="6"/>
  <c r="CC9" i="6"/>
  <c r="CF5" i="6"/>
  <c r="CB7" i="6"/>
  <c r="CF7" i="4"/>
  <c r="BO8" i="4"/>
  <c r="CB9" i="4"/>
  <c r="BN8" i="4"/>
  <c r="BQ8" i="4"/>
  <c r="CC7" i="4"/>
  <c r="CD7" i="4"/>
  <c r="BP8" i="4"/>
  <c r="BB16" i="4"/>
  <c r="BD16" i="4" s="1"/>
  <c r="BR8" i="4"/>
  <c r="CG8" i="4"/>
  <c r="BS8" i="4"/>
  <c r="BT8" i="4"/>
  <c r="CB5" i="4"/>
  <c r="CD6" i="4"/>
  <c r="CG7" i="4"/>
  <c r="CC9" i="4"/>
  <c r="CC5" i="4"/>
  <c r="CE6" i="4"/>
  <c r="CB8" i="4"/>
  <c r="CD9" i="4"/>
  <c r="CD5" i="4"/>
  <c r="CF6" i="4"/>
  <c r="CC8" i="4"/>
  <c r="CE9" i="4"/>
  <c r="CE5" i="4"/>
  <c r="CB7" i="4"/>
  <c r="CD8" i="4"/>
  <c r="CF9" i="4"/>
  <c r="CF5" i="4"/>
  <c r="CE8" i="4"/>
  <c r="CG9" i="4"/>
  <c r="CG5" i="4"/>
  <c r="CF8" i="4"/>
  <c r="CG6" i="4"/>
  <c r="CB6" i="4"/>
  <c r="CE7" i="4"/>
  <c r="CC6" i="4"/>
  <c r="BR9" i="6" l="1"/>
  <c r="BC16" i="6" s="1"/>
  <c r="BR9" i="4"/>
  <c r="BC1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tg18592</author>
    <author>osg</author>
  </authors>
  <commentList>
    <comment ref="D11" authorId="0" shapeId="0" xr:uid="{00000000-0006-0000-0000-000001000000}">
      <text>
        <r>
          <rPr>
            <sz val="9"/>
            <color indexed="81"/>
            <rFont val="ＭＳ Ｐゴシック"/>
            <family val="3"/>
            <charset val="128"/>
          </rPr>
          <t>会社代表連絡窓口とは、情報連絡、参加申し込みを行う窓口で、原則、各社1名でお願いします。</t>
        </r>
      </text>
    </comment>
    <comment ref="D14" authorId="1" shapeId="0" xr:uid="{00000000-0006-0000-0000-000002000000}">
      <text>
        <r>
          <rPr>
            <b/>
            <sz val="9"/>
            <color indexed="81"/>
            <rFont val="ＭＳ Ｐゴシック"/>
            <family val="3"/>
            <charset val="128"/>
          </rPr>
          <t xml:space="preserve">
今後の行事案内はEメールにてご案内差し上げますので案内ご希望の企業様はEメールアドレスを必ずご記入ください。</t>
        </r>
      </text>
    </comment>
    <comment ref="N15" authorId="0" shapeId="0" xr:uid="{00000000-0006-0000-0000-000003000000}">
      <text>
        <r>
          <rPr>
            <sz val="9"/>
            <color indexed="81"/>
            <rFont val="ＭＳ Ｐゴシック"/>
            <family val="3"/>
            <charset val="128"/>
          </rPr>
          <t xml:space="preserve">記入例：所属、名前、電話番号、E-mail　等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tg18592</author>
    <author>osg</author>
  </authors>
  <commentList>
    <comment ref="D11" authorId="0" shapeId="0" xr:uid="{93C32AD1-C5B5-442D-A23E-EA830C104D3B}">
      <text>
        <r>
          <rPr>
            <sz val="9"/>
            <color indexed="81"/>
            <rFont val="ＭＳ Ｐゴシック"/>
            <family val="3"/>
            <charset val="128"/>
          </rPr>
          <t>会社代表連絡窓口とは、情報連絡、参加申し込みを行う窓口で、原則、各社1名でお願いします。</t>
        </r>
      </text>
    </comment>
    <comment ref="D14" authorId="1" shapeId="0" xr:uid="{F718F99A-B180-44B8-9D05-2D56E7E36E78}">
      <text>
        <r>
          <rPr>
            <b/>
            <sz val="9"/>
            <color indexed="81"/>
            <rFont val="ＭＳ Ｐゴシック"/>
            <family val="3"/>
            <charset val="128"/>
          </rPr>
          <t xml:space="preserve">
今後の行事案内はEメールにてご案内差し上げますので案内ご希望の企業様はEメールアドレスを必ずご記入ください。</t>
        </r>
      </text>
    </comment>
    <comment ref="N15" authorId="0" shapeId="0" xr:uid="{65033131-AEB3-4B46-AA10-E49301D8C32B}">
      <text>
        <r>
          <rPr>
            <sz val="9"/>
            <color indexed="81"/>
            <rFont val="ＭＳ Ｐゴシック"/>
            <family val="3"/>
            <charset val="128"/>
          </rPr>
          <t xml:space="preserve">記入例：所属、名前、電話番号、E-mail　等
</t>
        </r>
      </text>
    </comment>
  </commentList>
</comments>
</file>

<file path=xl/sharedStrings.xml><?xml version="1.0" encoding="utf-8"?>
<sst xmlns="http://schemas.openxmlformats.org/spreadsheetml/2006/main" count="470" uniqueCount="203">
  <si>
    <t>事務局使用欄</t>
    <rPh sb="0" eb="3">
      <t>じむきょく</t>
    </rPh>
    <rPh sb="3" eb="5">
      <t>しよう</t>
    </rPh>
    <rPh sb="5" eb="6">
      <t>らん</t>
    </rPh>
    <phoneticPr fontId="2" type="Hiragana" alignment="distributed"/>
  </si>
  <si>
    <t>1日目</t>
    <rPh sb="1" eb="2">
      <t>ニチ</t>
    </rPh>
    <rPh sb="2" eb="3">
      <t>メ</t>
    </rPh>
    <phoneticPr fontId="2"/>
  </si>
  <si>
    <t>2日目</t>
    <rPh sb="1" eb="2">
      <t>ニチ</t>
    </rPh>
    <rPh sb="2" eb="3">
      <t>メ</t>
    </rPh>
    <phoneticPr fontId="2"/>
  </si>
  <si>
    <t>事務局使用欄
受付No.</t>
    <rPh sb="0" eb="3">
      <t>じむきょく</t>
    </rPh>
    <rPh sb="3" eb="5">
      <t>しよう</t>
    </rPh>
    <rPh sb="5" eb="6">
      <t>らん</t>
    </rPh>
    <rPh sb="7" eb="9">
      <t>うけつけ</t>
    </rPh>
    <phoneticPr fontId="2" type="Hiragana" alignment="distributed"/>
  </si>
  <si>
    <t>受付日
ほか</t>
    <rPh sb="0" eb="3">
      <t>ウケツケビ</t>
    </rPh>
    <phoneticPr fontId="2"/>
  </si>
  <si>
    <t>第1希望</t>
    <rPh sb="0" eb="1">
      <t>ダイ</t>
    </rPh>
    <rPh sb="2" eb="4">
      <t>キボウ</t>
    </rPh>
    <phoneticPr fontId="2"/>
  </si>
  <si>
    <t>第2希望</t>
    <rPh sb="0" eb="1">
      <t>ダイ</t>
    </rPh>
    <rPh sb="2" eb="4">
      <t>キボウ</t>
    </rPh>
    <phoneticPr fontId="2"/>
  </si>
  <si>
    <t>第3希望</t>
    <rPh sb="0" eb="1">
      <t>ダイ</t>
    </rPh>
    <rPh sb="2" eb="4">
      <t>キボウ</t>
    </rPh>
    <phoneticPr fontId="2"/>
  </si>
  <si>
    <t>フリガナ</t>
    <phoneticPr fontId="2" alignment="distributed"/>
  </si>
  <si>
    <t>あなたの職種</t>
    <rPh sb="4" eb="6">
      <t>ショクシュ</t>
    </rPh>
    <phoneticPr fontId="2"/>
  </si>
  <si>
    <t>会社・団体名</t>
    <rPh sb="0" eb="2">
      <t>カイシャ</t>
    </rPh>
    <rPh sb="3" eb="5">
      <t>ダンタイ</t>
    </rPh>
    <rPh sb="5" eb="6">
      <t>メイ</t>
    </rPh>
    <phoneticPr fontId="2" alignment="distributed"/>
  </si>
  <si>
    <t>女性比率％</t>
    <rPh sb="0" eb="2">
      <t>ジョセイ</t>
    </rPh>
    <rPh sb="2" eb="4">
      <t>ヒリツ</t>
    </rPh>
    <phoneticPr fontId="2"/>
  </si>
  <si>
    <t>製　造</t>
    <rPh sb="0" eb="1">
      <t>セイ</t>
    </rPh>
    <rPh sb="2" eb="3">
      <t>ヅクリ</t>
    </rPh>
    <phoneticPr fontId="2"/>
  </si>
  <si>
    <t>製造間接</t>
    <rPh sb="0" eb="1">
      <t>セイ</t>
    </rPh>
    <rPh sb="1" eb="2">
      <t>ヅクリ</t>
    </rPh>
    <rPh sb="2" eb="4">
      <t>カンセツ</t>
    </rPh>
    <phoneticPr fontId="2"/>
  </si>
  <si>
    <t>技術・開発</t>
    <rPh sb="0" eb="2">
      <t>ギジュツ</t>
    </rPh>
    <rPh sb="3" eb="5">
      <t>カイハツ</t>
    </rPh>
    <phoneticPr fontId="2"/>
  </si>
  <si>
    <t>事　務</t>
    <rPh sb="0" eb="1">
      <t>コト</t>
    </rPh>
    <rPh sb="2" eb="3">
      <t>ツトム</t>
    </rPh>
    <phoneticPr fontId="2"/>
  </si>
  <si>
    <t>販　売</t>
    <rPh sb="0" eb="1">
      <t>ハン</t>
    </rPh>
    <rPh sb="2" eb="3">
      <t>バイ</t>
    </rPh>
    <phoneticPr fontId="2"/>
  </si>
  <si>
    <t>サービス</t>
    <phoneticPr fontId="2"/>
  </si>
  <si>
    <t>シート保護パスワード：aichi</t>
    <rPh sb="3" eb="5">
      <t>ホゴ</t>
    </rPh>
    <phoneticPr fontId="2"/>
  </si>
  <si>
    <t>入門コース</t>
    <rPh sb="0" eb="2">
      <t>ニュウモン</t>
    </rPh>
    <phoneticPr fontId="2"/>
  </si>
  <si>
    <t>〒</t>
    <phoneticPr fontId="2" type="Hiragana" alignment="distributed"/>
  </si>
  <si>
    <t>※１：１、中日新聞、２、ﾎｰﾑﾍﾟｰｼﾞ、３、QCｻｰｸﾙ誌、
４、幹事会社からの紹介、５：親・ｸﾞﾙｰﾌﾟ会社からの紹介、６：社外関係者からの紹介、７：他地区幹事会社、８：ＤＭ、９：Eﾒｰﾙ、１０：その他</t>
    <phoneticPr fontId="2"/>
  </si>
  <si>
    <r>
      <t>Ａ</t>
    </r>
    <r>
      <rPr>
        <sz val="9"/>
        <rFont val="Meiryo UI"/>
        <family val="3"/>
        <charset val="128"/>
      </rPr>
      <t>．リーダーの役割認識コース</t>
    </r>
    <phoneticPr fontId="2" type="Hiragana" alignment="distributed"/>
  </si>
  <si>
    <t>ご住所</t>
    <rPh sb="1" eb="3">
      <t>じゅうしょ</t>
    </rPh>
    <phoneticPr fontId="2" type="Hiragana" alignment="distributed"/>
  </si>
  <si>
    <t>※２：１:過去３年以内に参加、２:４年以上前に参加、３:今回始めて参加</t>
    <phoneticPr fontId="2"/>
  </si>
  <si>
    <r>
      <t>Ｂ</t>
    </r>
    <r>
      <rPr>
        <sz val="9"/>
        <rFont val="Meiryo UI"/>
        <family val="3"/>
        <charset val="128"/>
      </rPr>
      <t>．問題解決コース
（QC酒造）</t>
    </r>
    <rPh sb="13" eb="15">
      <t>しゅぞう</t>
    </rPh>
    <phoneticPr fontId="2" type="Hiragana" alignment="distributed"/>
  </si>
  <si>
    <t>※３：１:Eﾒｰﾙで案内希望、２案内不要</t>
    <phoneticPr fontId="2"/>
  </si>
  <si>
    <r>
      <t>Ｃ</t>
    </r>
    <r>
      <rPr>
        <sz val="9"/>
        <rFont val="Meiryo UI"/>
        <family val="3"/>
        <charset val="128"/>
      </rPr>
      <t>．問題解決コース
（矢落とし）</t>
    </r>
    <rPh sb="11" eb="12">
      <t>や</t>
    </rPh>
    <rPh sb="12" eb="13">
      <t>お</t>
    </rPh>
    <phoneticPr fontId="2" type="Hiragana" alignment="distributed"/>
  </si>
  <si>
    <t>ご所属</t>
    <rPh sb="1" eb="3">
      <t>しょぞく</t>
    </rPh>
    <phoneticPr fontId="2" type="Hiragana" alignment="distributed"/>
  </si>
  <si>
    <t>参加企業一覧表への値複写項目</t>
    <rPh sb="0" eb="2">
      <t>さんか</t>
    </rPh>
    <rPh sb="2" eb="4">
      <t>きぎょう</t>
    </rPh>
    <rPh sb="4" eb="6">
      <t>いちらん</t>
    </rPh>
    <rPh sb="6" eb="7">
      <t>ひょう</t>
    </rPh>
    <rPh sb="9" eb="10">
      <t>あたい</t>
    </rPh>
    <rPh sb="10" eb="12">
      <t>ふくしゃ</t>
    </rPh>
    <rPh sb="12" eb="14">
      <t>こうもく</t>
    </rPh>
    <phoneticPr fontId="2" type="Hiragana"/>
  </si>
  <si>
    <t>参加企業一覧表への値複写項目→</t>
    <rPh sb="0" eb="2">
      <t>さんか</t>
    </rPh>
    <rPh sb="2" eb="4">
      <t>きぎょう</t>
    </rPh>
    <rPh sb="4" eb="6">
      <t>いちらん</t>
    </rPh>
    <rPh sb="6" eb="7">
      <t>ひょう</t>
    </rPh>
    <rPh sb="9" eb="10">
      <t>あたい</t>
    </rPh>
    <rPh sb="10" eb="12">
      <t>ふくしゃ</t>
    </rPh>
    <rPh sb="12" eb="14">
      <t>こうもく</t>
    </rPh>
    <phoneticPr fontId="2" type="Hiragana"/>
  </si>
  <si>
    <t>ＪＨＳ人数合計</t>
    <rPh sb="3" eb="5">
      <t>ニンズウ</t>
    </rPh>
    <rPh sb="5" eb="7">
      <t>ゴウケイ</t>
    </rPh>
    <phoneticPr fontId="2"/>
  </si>
  <si>
    <r>
      <t>Ｄ</t>
    </r>
    <r>
      <rPr>
        <sz val="9"/>
        <rFont val="Meiryo UI"/>
        <family val="3"/>
        <charset val="128"/>
      </rPr>
      <t>．課題達成コース
（紙コプター）</t>
    </r>
    <rPh sb="2" eb="4">
      <t>かだい</t>
    </rPh>
    <rPh sb="4" eb="6">
      <t>たっせい</t>
    </rPh>
    <rPh sb="11" eb="12">
      <t>かみ</t>
    </rPh>
    <phoneticPr fontId="2" type="Hiragana" alignment="distributed"/>
  </si>
  <si>
    <t>役割・役職</t>
    <rPh sb="0" eb="1">
      <t>エキ</t>
    </rPh>
    <rPh sb="1" eb="2">
      <t>ワリ</t>
    </rPh>
    <rPh sb="3" eb="5">
      <t>ヤクショク</t>
    </rPh>
    <phoneticPr fontId="2" alignment="distributed"/>
  </si>
  <si>
    <t>参加申込書から自動転記</t>
    <rPh sb="0" eb="2">
      <t>さんか</t>
    </rPh>
    <rPh sb="2" eb="5">
      <t>もうしこみしょ</t>
    </rPh>
    <rPh sb="7" eb="9">
      <t>じどう</t>
    </rPh>
    <rPh sb="9" eb="11">
      <t>てんき</t>
    </rPh>
    <phoneticPr fontId="2" type="Hiragana"/>
  </si>
  <si>
    <t>自動計算</t>
    <rPh sb="0" eb="2">
      <t>じどう</t>
    </rPh>
    <rPh sb="2" eb="4">
      <t>けいさん</t>
    </rPh>
    <phoneticPr fontId="2" type="Hiragana"/>
  </si>
  <si>
    <t>お名前</t>
    <rPh sb="1" eb="3">
      <t>ナマエ</t>
    </rPh>
    <phoneticPr fontId="2" alignment="distributed"/>
  </si>
  <si>
    <t>様</t>
    <rPh sb="0" eb="1">
      <t>さま</t>
    </rPh>
    <phoneticPr fontId="2" type="Hiragana" alignment="distributed"/>
  </si>
  <si>
    <t>基本データ（各種帳票で共通利用するためフォーマットの変更は原則行わない。行事終了後この項目のデータを副事務局に送信してください。変更事項を会員リストに転記します。</t>
    <rPh sb="0" eb="2">
      <t>キホン</t>
    </rPh>
    <rPh sb="6" eb="8">
      <t>カクシュ</t>
    </rPh>
    <rPh sb="8" eb="10">
      <t>チョウヒョウ</t>
    </rPh>
    <rPh sb="11" eb="13">
      <t>キョウツウ</t>
    </rPh>
    <rPh sb="13" eb="15">
      <t>リヨウ</t>
    </rPh>
    <rPh sb="26" eb="28">
      <t>ヘンコウ</t>
    </rPh>
    <rPh sb="29" eb="31">
      <t>ゲンソク</t>
    </rPh>
    <rPh sb="31" eb="32">
      <t>オコナ</t>
    </rPh>
    <rPh sb="36" eb="38">
      <t>ギョウジ</t>
    </rPh>
    <rPh sb="38" eb="41">
      <t>シュウリョウゴ</t>
    </rPh>
    <rPh sb="43" eb="45">
      <t>コウモク</t>
    </rPh>
    <rPh sb="50" eb="51">
      <t>フク</t>
    </rPh>
    <rPh sb="51" eb="54">
      <t>ジムキョク</t>
    </rPh>
    <rPh sb="55" eb="57">
      <t>ソウシン</t>
    </rPh>
    <rPh sb="64" eb="66">
      <t>ヘンコウ</t>
    </rPh>
    <rPh sb="66" eb="68">
      <t>ジコウ</t>
    </rPh>
    <rPh sb="69" eb="71">
      <t>カイイン</t>
    </rPh>
    <rPh sb="75" eb="77">
      <t>テンキ</t>
    </rPh>
    <phoneticPr fontId="2"/>
  </si>
  <si>
    <t>→行事固有データ</t>
    <rPh sb="1" eb="3">
      <t>ぎょうじ</t>
    </rPh>
    <rPh sb="3" eb="5">
      <t>こゆう</t>
    </rPh>
    <phoneticPr fontId="2" type="Hiragana"/>
  </si>
  <si>
    <t>会社名</t>
    <rPh sb="0" eb="2">
      <t>カイシャ</t>
    </rPh>
    <rPh sb="2" eb="3">
      <t>メイ</t>
    </rPh>
    <phoneticPr fontId="22"/>
  </si>
  <si>
    <t>氏名</t>
    <rPh sb="0" eb="2">
      <t>シメイ</t>
    </rPh>
    <phoneticPr fontId="22"/>
  </si>
  <si>
    <t>部署</t>
    <rPh sb="0" eb="2">
      <t>ブショ</t>
    </rPh>
    <phoneticPr fontId="22"/>
  </si>
  <si>
    <t>役職・役割</t>
    <rPh sb="0" eb="2">
      <t>ヤクショク</t>
    </rPh>
    <rPh sb="3" eb="5">
      <t>ヤクワリ</t>
    </rPh>
    <phoneticPr fontId="22"/>
  </si>
  <si>
    <t>性別</t>
    <rPh sb="0" eb="1">
      <t>セイ</t>
    </rPh>
    <rPh sb="1" eb="2">
      <t>ベツ</t>
    </rPh>
    <phoneticPr fontId="22"/>
  </si>
  <si>
    <t>職         種</t>
  </si>
  <si>
    <t>QCｻｰｸﾙでの役割と経験年数</t>
    <rPh sb="8" eb="10">
      <t>ヤクワリ</t>
    </rPh>
    <rPh sb="11" eb="13">
      <t>ケイケン</t>
    </rPh>
    <rPh sb="13" eb="15">
      <t>ネンスウ</t>
    </rPh>
    <phoneticPr fontId="22"/>
  </si>
  <si>
    <t>手法の理解度</t>
    <rPh sb="0" eb="2">
      <t>シュホウ</t>
    </rPh>
    <rPh sb="3" eb="6">
      <t>リカイド</t>
    </rPh>
    <phoneticPr fontId="22"/>
  </si>
  <si>
    <t>希望日</t>
    <phoneticPr fontId="2"/>
  </si>
  <si>
    <t>研修ｺｰｽ</t>
    <rPh sb="0" eb="2">
      <t>ケンシュウ</t>
    </rPh>
    <phoneticPr fontId="22"/>
  </si>
  <si>
    <t>電話番号</t>
    <rPh sb="0" eb="2">
      <t>でんわ</t>
    </rPh>
    <rPh sb="2" eb="4">
      <t>ばんごう</t>
    </rPh>
    <phoneticPr fontId="2" type="Hiragana" alignment="distributed"/>
  </si>
  <si>
    <t>NO.</t>
    <phoneticPr fontId="2"/>
  </si>
  <si>
    <t>受付日</t>
    <rPh sb="0" eb="2">
      <t>ウケツケ</t>
    </rPh>
    <rPh sb="2" eb="3">
      <t>ヒ</t>
    </rPh>
    <phoneticPr fontId="2"/>
  </si>
  <si>
    <t>情報源
※１</t>
    <rPh sb="0" eb="3">
      <t>ジョウホウゲン</t>
    </rPh>
    <phoneticPr fontId="2"/>
  </si>
  <si>
    <t>情報源備考</t>
    <rPh sb="0" eb="3">
      <t>ジョウホウゲン</t>
    </rPh>
    <rPh sb="3" eb="5">
      <t>ビコウ</t>
    </rPh>
    <phoneticPr fontId="2"/>
  </si>
  <si>
    <t>参加履歴※２</t>
    <rPh sb="0" eb="2">
      <t>サンカ</t>
    </rPh>
    <rPh sb="2" eb="4">
      <t>リレキ</t>
    </rPh>
    <phoneticPr fontId="2"/>
  </si>
  <si>
    <t>窓口変更</t>
    <rPh sb="0" eb="2">
      <t>マドグチ</t>
    </rPh>
    <rPh sb="2" eb="4">
      <t>ヘンコウ</t>
    </rPh>
    <phoneticPr fontId="2"/>
  </si>
  <si>
    <t>変更事項</t>
    <rPh sb="0" eb="2">
      <t>ヘンコウ</t>
    </rPh>
    <rPh sb="2" eb="4">
      <t>ジコウ</t>
    </rPh>
    <phoneticPr fontId="2"/>
  </si>
  <si>
    <t>行事案内希望※３</t>
    <rPh sb="0" eb="2">
      <t>ギョウジ</t>
    </rPh>
    <rPh sb="2" eb="3">
      <t>アン</t>
    </rPh>
    <rPh sb="3" eb="4">
      <t>ナイ</t>
    </rPh>
    <rPh sb="4" eb="6">
      <t>キボウ</t>
    </rPh>
    <phoneticPr fontId="2"/>
  </si>
  <si>
    <t>郵便番号</t>
    <rPh sb="0" eb="4">
      <t>ユウビンバンゴウ</t>
    </rPh>
    <phoneticPr fontId="2"/>
  </si>
  <si>
    <t>住　　　　所</t>
    <rPh sb="0" eb="1">
      <t>ジュウ</t>
    </rPh>
    <rPh sb="5" eb="6">
      <t>トコロ</t>
    </rPh>
    <phoneticPr fontId="2"/>
  </si>
  <si>
    <t>会　　社　　名
（フリガナ）</t>
    <rPh sb="0" eb="1">
      <t>カイ</t>
    </rPh>
    <rPh sb="3" eb="4">
      <t>シャ</t>
    </rPh>
    <rPh sb="6" eb="7">
      <t>メイ</t>
    </rPh>
    <phoneticPr fontId="2"/>
  </si>
  <si>
    <t>会　　社　　名</t>
    <rPh sb="0" eb="1">
      <t>カイ</t>
    </rPh>
    <rPh sb="3" eb="4">
      <t>シャ</t>
    </rPh>
    <rPh sb="6" eb="7">
      <t>メイ</t>
    </rPh>
    <phoneticPr fontId="2"/>
  </si>
  <si>
    <t>所　　　属</t>
    <rPh sb="0" eb="1">
      <t>トコロ</t>
    </rPh>
    <rPh sb="4" eb="5">
      <t>ゾク</t>
    </rPh>
    <phoneticPr fontId="2"/>
  </si>
  <si>
    <t>所属Ⅱ（役割）</t>
    <rPh sb="0" eb="2">
      <t>ショゾク</t>
    </rPh>
    <rPh sb="4" eb="6">
      <t>ヤクワリ</t>
    </rPh>
    <phoneticPr fontId="2"/>
  </si>
  <si>
    <t>氏　名</t>
    <rPh sb="0" eb="1">
      <t>シ</t>
    </rPh>
    <rPh sb="2" eb="3">
      <t>メイ</t>
    </rPh>
    <phoneticPr fontId="2"/>
  </si>
  <si>
    <t>Eメールｱﾄﾞﾚｽ</t>
    <phoneticPr fontId="2"/>
  </si>
  <si>
    <t>電話番号</t>
    <rPh sb="0" eb="2">
      <t>デンワ</t>
    </rPh>
    <rPh sb="2" eb="4">
      <t>バンゴウ</t>
    </rPh>
    <phoneticPr fontId="2"/>
  </si>
  <si>
    <t>FAX</t>
    <phoneticPr fontId="2"/>
  </si>
  <si>
    <t>活動開始年度</t>
    <rPh sb="0" eb="2">
      <t>カツドウ</t>
    </rPh>
    <rPh sb="2" eb="4">
      <t>カイシ</t>
    </rPh>
    <rPh sb="4" eb="6">
      <t>ネンド</t>
    </rPh>
    <phoneticPr fontId="2"/>
  </si>
  <si>
    <t>従業員数</t>
    <rPh sb="0" eb="3">
      <t>ジュウギョウイン</t>
    </rPh>
    <rPh sb="3" eb="4">
      <t>スウ</t>
    </rPh>
    <phoneticPr fontId="2"/>
  </si>
  <si>
    <t>ｻｰｸﾙ数</t>
    <rPh sb="4" eb="5">
      <t>スウ</t>
    </rPh>
    <phoneticPr fontId="2"/>
  </si>
  <si>
    <t>事業内容他</t>
    <rPh sb="0" eb="2">
      <t>ジギョウ</t>
    </rPh>
    <rPh sb="2" eb="4">
      <t>ナイヨウ</t>
    </rPh>
    <rPh sb="4" eb="5">
      <t>ホカ</t>
    </rPh>
    <phoneticPr fontId="2"/>
  </si>
  <si>
    <t>申込人数会社合計</t>
    <rPh sb="0" eb="2">
      <t>モウシコミ</t>
    </rPh>
    <rPh sb="2" eb="4">
      <t>ニンズウ</t>
    </rPh>
    <rPh sb="4" eb="6">
      <t>カイシャ</t>
    </rPh>
    <rPh sb="6" eb="8">
      <t>ゴウケイ</t>
    </rPh>
    <phoneticPr fontId="2"/>
  </si>
  <si>
    <t>事･販・サ人数</t>
    <rPh sb="0" eb="1">
      <t>コト</t>
    </rPh>
    <rPh sb="2" eb="3">
      <t>ハン</t>
    </rPh>
    <rPh sb="5" eb="7">
      <t>ニンズウ</t>
    </rPh>
    <phoneticPr fontId="2"/>
  </si>
  <si>
    <t>　</t>
    <phoneticPr fontId="2"/>
  </si>
  <si>
    <t>請求書No.</t>
    <rPh sb="0" eb="3">
      <t>セイキュウショ</t>
    </rPh>
    <phoneticPr fontId="2"/>
  </si>
  <si>
    <t>参加券・請求書
送付日</t>
    <rPh sb="0" eb="2">
      <t>サンカ</t>
    </rPh>
    <rPh sb="2" eb="3">
      <t>ケン</t>
    </rPh>
    <rPh sb="8" eb="10">
      <t>ソウフ</t>
    </rPh>
    <rPh sb="10" eb="11">
      <t>ヒ</t>
    </rPh>
    <phoneticPr fontId="2"/>
  </si>
  <si>
    <t>入金日</t>
    <rPh sb="0" eb="2">
      <t>ニュウキン</t>
    </rPh>
    <rPh sb="2" eb="3">
      <t>ビ</t>
    </rPh>
    <phoneticPr fontId="2"/>
  </si>
  <si>
    <t>入金金額</t>
    <rPh sb="0" eb="2">
      <t>ニュウキン</t>
    </rPh>
    <rPh sb="2" eb="4">
      <t>キンガク</t>
    </rPh>
    <phoneticPr fontId="2"/>
  </si>
  <si>
    <t>会       社       名</t>
  </si>
  <si>
    <t>氏      名</t>
  </si>
  <si>
    <t>所              属</t>
  </si>
  <si>
    <t>製造</t>
    <phoneticPr fontId="2" type="Hiragana" alignment="distributed"/>
  </si>
  <si>
    <t>製造間接</t>
    <rPh sb="0" eb="2">
      <t>せいぞう</t>
    </rPh>
    <rPh sb="2" eb="4">
      <t>かんせつ</t>
    </rPh>
    <phoneticPr fontId="2" type="Hiragana" alignment="distributed"/>
  </si>
  <si>
    <t>技術・開発</t>
    <rPh sb="0" eb="2">
      <t>ぎじゅつ</t>
    </rPh>
    <rPh sb="3" eb="5">
      <t>かいはつ</t>
    </rPh>
    <phoneticPr fontId="2" type="Hiragana" alignment="distributed"/>
  </si>
  <si>
    <t>事務</t>
    <rPh sb="0" eb="2">
      <t>じむ</t>
    </rPh>
    <phoneticPr fontId="2" type="Hiragana" alignment="distributed"/>
  </si>
  <si>
    <t>販売</t>
    <rPh sb="0" eb="2">
      <t>はんばい</t>
    </rPh>
    <phoneticPr fontId="2" type="Hiragana" alignment="distributed"/>
  </si>
  <si>
    <t>サービス</t>
    <phoneticPr fontId="2" type="Hiragana" alignment="distributed"/>
  </si>
  <si>
    <t>リーダー</t>
    <phoneticPr fontId="2" type="Hiragana" alignment="distributed"/>
  </si>
  <si>
    <t>メンバー</t>
    <phoneticPr fontId="2" type="Hiragana" alignment="distributed"/>
  </si>
  <si>
    <t>事務局</t>
    <rPh sb="0" eb="3">
      <t>じむきょく</t>
    </rPh>
    <phoneticPr fontId="2" type="Hiragana" alignment="distributed"/>
  </si>
  <si>
    <t>管理・監督者</t>
    <rPh sb="0" eb="2">
      <t>かんり</t>
    </rPh>
    <rPh sb="3" eb="6">
      <t>かんとくしゃ</t>
    </rPh>
    <phoneticPr fontId="2" type="Hiragana" alignment="distributed"/>
  </si>
  <si>
    <t>使いこなせる</t>
    <phoneticPr fontId="2" type="Hiragana" alignment="distributed"/>
  </si>
  <si>
    <t>何とか使える</t>
    <phoneticPr fontId="2" type="Hiragana" alignment="distributed"/>
  </si>
  <si>
    <t>よくわからない</t>
    <phoneticPr fontId="2" type="Hiragana" alignment="distributed"/>
  </si>
  <si>
    <t>知らない</t>
    <phoneticPr fontId="2" type="Hiragana" alignment="distributed"/>
  </si>
  <si>
    <t>第</t>
    <rPh sb="0" eb="1">
      <t>ダイ</t>
    </rPh>
    <phoneticPr fontId="22"/>
  </si>
  <si>
    <t>FAX番号</t>
    <rPh sb="3" eb="5">
      <t>ばんごう</t>
    </rPh>
    <phoneticPr fontId="2" type="Hiragana" alignment="distributed"/>
  </si>
  <si>
    <t>一人参加費</t>
    <rPh sb="0" eb="2">
      <t>ヒトリ</t>
    </rPh>
    <rPh sb="2" eb="4">
      <t>サンカ</t>
    </rPh>
    <rPh sb="4" eb="5">
      <t>ヒ</t>
    </rPh>
    <phoneticPr fontId="22"/>
  </si>
  <si>
    <t>１</t>
    <phoneticPr fontId="22"/>
  </si>
  <si>
    <t>２</t>
    <phoneticPr fontId="22"/>
  </si>
  <si>
    <t>３</t>
  </si>
  <si>
    <t>Eﾒｰﾙ（半角）</t>
    <phoneticPr fontId="2" type="Hiragana" alignment="distributed"/>
  </si>
  <si>
    <t>間</t>
    <rPh sb="0" eb="1">
      <t>カン</t>
    </rPh>
    <phoneticPr fontId="2"/>
  </si>
  <si>
    <t>開</t>
    <rPh sb="0" eb="1">
      <t>カイ</t>
    </rPh>
    <phoneticPr fontId="2"/>
  </si>
  <si>
    <t>ビ</t>
    <phoneticPr fontId="2"/>
  </si>
  <si>
    <t>ダ</t>
    <phoneticPr fontId="22"/>
  </si>
  <si>
    <t>バ</t>
    <phoneticPr fontId="22"/>
  </si>
  <si>
    <t>希</t>
    <rPh sb="0" eb="1">
      <t>キ</t>
    </rPh>
    <phoneticPr fontId="22"/>
  </si>
  <si>
    <t>有無選択</t>
    <rPh sb="0" eb="2">
      <t>ウム</t>
    </rPh>
    <rPh sb="2" eb="4">
      <t>センタク</t>
    </rPh>
    <phoneticPr fontId="2"/>
  </si>
  <si>
    <t>変更事項記入</t>
    <rPh sb="0" eb="2">
      <t>ヘンコウ</t>
    </rPh>
    <rPh sb="2" eb="4">
      <t>ジコウ</t>
    </rPh>
    <rPh sb="4" eb="6">
      <t>キニュウ</t>
    </rPh>
    <phoneticPr fontId="2"/>
  </si>
  <si>
    <t>参加費合計</t>
    <rPh sb="0" eb="2">
      <t>サンカ</t>
    </rPh>
    <rPh sb="2" eb="3">
      <t>ヒ</t>
    </rPh>
    <rPh sb="3" eb="5">
      <t>ゴウケイ</t>
    </rPh>
    <phoneticPr fontId="22"/>
  </si>
  <si>
    <t>接</t>
    <rPh sb="0" eb="1">
      <t>セツ</t>
    </rPh>
    <phoneticPr fontId="2"/>
  </si>
  <si>
    <t>発</t>
    <rPh sb="0" eb="1">
      <t>ハツ</t>
    </rPh>
    <phoneticPr fontId="2"/>
  </si>
  <si>
    <t>ス</t>
    <phoneticPr fontId="2"/>
  </si>
  <si>
    <t>ー</t>
    <phoneticPr fontId="22"/>
  </si>
  <si>
    <t>望</t>
    <rPh sb="0" eb="1">
      <t>ボウ</t>
    </rPh>
    <phoneticPr fontId="22"/>
  </si>
  <si>
    <t>番号選択</t>
    <rPh sb="0" eb="2">
      <t>バンゴウ</t>
    </rPh>
    <rPh sb="2" eb="4">
      <t>センタク</t>
    </rPh>
    <phoneticPr fontId="2"/>
  </si>
  <si>
    <t>開始年度</t>
    <rPh sb="0" eb="2">
      <t>カイシ</t>
    </rPh>
    <rPh sb="2" eb="4">
      <t>ネンド</t>
    </rPh>
    <phoneticPr fontId="2"/>
  </si>
  <si>
    <t>サークル数</t>
    <rPh sb="4" eb="5">
      <t>スウ</t>
    </rPh>
    <phoneticPr fontId="2"/>
  </si>
  <si>
    <r>
      <t>☆　</t>
    </r>
    <r>
      <rPr>
        <b/>
        <sz val="9"/>
        <rFont val="Meiryo UI"/>
        <family val="3"/>
        <charset val="128"/>
      </rPr>
      <t>研修コース</t>
    </r>
    <r>
      <rPr>
        <sz val="9"/>
        <rFont val="Meiryo UI"/>
        <family val="3"/>
        <charset val="128"/>
      </rPr>
      <t>欄には下記、グループ研修での</t>
    </r>
    <r>
      <rPr>
        <b/>
        <sz val="9"/>
        <rFont val="Meiryo UI"/>
        <family val="3"/>
        <charset val="128"/>
      </rPr>
      <t>コース記号（A,B,C,D）</t>
    </r>
    <r>
      <rPr>
        <sz val="9"/>
        <rFont val="Meiryo UI"/>
        <family val="3"/>
        <charset val="128"/>
      </rPr>
      <t xml:space="preserve">を記入してください。 </t>
    </r>
    <rPh sb="2" eb="4">
      <t>ケンシュウ</t>
    </rPh>
    <rPh sb="7" eb="8">
      <t>ラン</t>
    </rPh>
    <rPh sb="10" eb="12">
      <t>カキ</t>
    </rPh>
    <phoneticPr fontId="2"/>
  </si>
  <si>
    <r>
      <rPr>
        <b/>
        <sz val="11"/>
        <color indexed="10"/>
        <rFont val="Meiryo UI"/>
        <family val="3"/>
        <charset val="128"/>
      </rPr>
      <t>シート保護</t>
    </r>
    <r>
      <rPr>
        <sz val="10"/>
        <rFont val="Meiryo UI"/>
        <family val="3"/>
        <charset val="128"/>
      </rPr>
      <t>をパスワード：aichiで</t>
    </r>
    <r>
      <rPr>
        <b/>
        <sz val="11"/>
        <color indexed="10"/>
        <rFont val="Meiryo UI"/>
        <family val="3"/>
        <charset val="128"/>
      </rPr>
      <t>解除</t>
    </r>
    <r>
      <rPr>
        <sz val="10"/>
        <rFont val="Meiryo UI"/>
        <family val="3"/>
        <charset val="128"/>
      </rPr>
      <t>し、この下に</t>
    </r>
    <r>
      <rPr>
        <b/>
        <sz val="11"/>
        <color indexed="10"/>
        <rFont val="Meiryo UI"/>
        <family val="3"/>
        <charset val="128"/>
      </rPr>
      <t>他の会社の参加申込データを値のみ貼り付け</t>
    </r>
    <r>
      <rPr>
        <sz val="10"/>
        <rFont val="Meiryo UI"/>
        <family val="3"/>
        <charset val="128"/>
      </rPr>
      <t>ると参加者一覧表が作成できますので、必要に応じ活用ください。</t>
    </r>
    <rPh sb="3" eb="5">
      <t>ホゴ</t>
    </rPh>
    <rPh sb="18" eb="20">
      <t>カイジョ</t>
    </rPh>
    <rPh sb="24" eb="25">
      <t>シタ</t>
    </rPh>
    <rPh sb="26" eb="27">
      <t>ホカ</t>
    </rPh>
    <rPh sb="28" eb="29">
      <t>カイ</t>
    </rPh>
    <rPh sb="29" eb="30">
      <t>シャ</t>
    </rPh>
    <rPh sb="31" eb="33">
      <t>サンカ</t>
    </rPh>
    <rPh sb="33" eb="35">
      <t>モウシコミ</t>
    </rPh>
    <rPh sb="39" eb="40">
      <t>アタイ</t>
    </rPh>
    <rPh sb="42" eb="43">
      <t>ハ</t>
    </rPh>
    <rPh sb="44" eb="45">
      <t>ツ</t>
    </rPh>
    <rPh sb="48" eb="50">
      <t>サンカ</t>
    </rPh>
    <rPh sb="50" eb="51">
      <t>シャ</t>
    </rPh>
    <rPh sb="51" eb="53">
      <t>イチラン</t>
    </rPh>
    <rPh sb="53" eb="54">
      <t>ヒョウ</t>
    </rPh>
    <rPh sb="55" eb="57">
      <t>サクセイ</t>
    </rPh>
    <rPh sb="64" eb="66">
      <t>ヒツヨウ</t>
    </rPh>
    <rPh sb="67" eb="68">
      <t>オウ</t>
    </rPh>
    <rPh sb="69" eb="71">
      <t>カツヨウ</t>
    </rPh>
    <phoneticPr fontId="2"/>
  </si>
  <si>
    <t>№</t>
  </si>
  <si>
    <t xml:space="preserve">氏　　名 </t>
    <rPh sb="0" eb="1">
      <t>シ</t>
    </rPh>
    <rPh sb="3" eb="4">
      <t>メイ</t>
    </rPh>
    <phoneticPr fontId="2"/>
  </si>
  <si>
    <t>所　　属</t>
    <phoneticPr fontId="22"/>
  </si>
  <si>
    <t>役職</t>
    <rPh sb="0" eb="2">
      <t>ヤクショク</t>
    </rPh>
    <phoneticPr fontId="2"/>
  </si>
  <si>
    <t>性別</t>
    <rPh sb="0" eb="2">
      <t>セイベツ</t>
    </rPh>
    <phoneticPr fontId="2"/>
  </si>
  <si>
    <t>あなたの職種</t>
  </si>
  <si>
    <t>メンバー</t>
  </si>
  <si>
    <t>管理・監督者</t>
    <rPh sb="0" eb="2">
      <t>カンリ</t>
    </rPh>
    <rPh sb="3" eb="6">
      <t>カントクシャ</t>
    </rPh>
    <phoneticPr fontId="2"/>
  </si>
  <si>
    <t>使いこなせる</t>
  </si>
  <si>
    <t>何とか使える</t>
  </si>
  <si>
    <t>よくわからない</t>
  </si>
  <si>
    <t>知らない</t>
  </si>
  <si>
    <t>第１希望</t>
    <rPh sb="2" eb="4">
      <t>きぼう</t>
    </rPh>
    <phoneticPr fontId="2" type="Hiragana" alignment="distributed"/>
  </si>
  <si>
    <t>第２希望</t>
    <rPh sb="2" eb="4">
      <t>きぼう</t>
    </rPh>
    <phoneticPr fontId="2" type="Hiragana" alignment="distributed"/>
  </si>
  <si>
    <t>第３希望</t>
    <rPh sb="2" eb="4">
      <t>きぼう</t>
    </rPh>
    <phoneticPr fontId="2" type="Hiragana" alignment="distributed"/>
  </si>
  <si>
    <t>有</t>
  </si>
  <si>
    <t>1部</t>
    <rPh sb="1" eb="2">
      <t>ブ</t>
    </rPh>
    <phoneticPr fontId="2"/>
  </si>
  <si>
    <t>男</t>
  </si>
  <si>
    <t>○</t>
  </si>
  <si>
    <t>1年未満</t>
  </si>
  <si>
    <t>　　</t>
  </si>
  <si>
    <t>A</t>
  </si>
  <si>
    <t>B</t>
  </si>
  <si>
    <t>D</t>
  </si>
  <si>
    <t>2部</t>
    <rPh sb="1" eb="2">
      <t>ブ</t>
    </rPh>
    <phoneticPr fontId="2"/>
  </si>
  <si>
    <t>女</t>
  </si>
  <si>
    <t>3年以上</t>
  </si>
  <si>
    <t>3部</t>
    <rPh sb="1" eb="2">
      <t>ブ</t>
    </rPh>
    <phoneticPr fontId="2"/>
  </si>
  <si>
    <t>4部</t>
    <rPh sb="1" eb="2">
      <t>ブ</t>
    </rPh>
    <phoneticPr fontId="2"/>
  </si>
  <si>
    <t>3年未満</t>
  </si>
  <si>
    <t>C</t>
  </si>
  <si>
    <t>5部</t>
    <rPh sb="1" eb="2">
      <t>ブ</t>
    </rPh>
    <phoneticPr fontId="2"/>
  </si>
  <si>
    <t>当行事情報を知った経緯</t>
    <rPh sb="0" eb="1">
      <t>トウ</t>
    </rPh>
    <rPh sb="1" eb="3">
      <t>ギョウジ</t>
    </rPh>
    <rPh sb="3" eb="5">
      <t>ジョウホウ</t>
    </rPh>
    <rPh sb="6" eb="7">
      <t>シ</t>
    </rPh>
    <rPh sb="9" eb="11">
      <t>ケイイ</t>
    </rPh>
    <phoneticPr fontId="2"/>
  </si>
  <si>
    <t>御社活動状況</t>
    <rPh sb="0" eb="2">
      <t>オンシャ</t>
    </rPh>
    <rPh sb="2" eb="4">
      <t>カツドウ</t>
    </rPh>
    <rPh sb="4" eb="6">
      <t>ジョウキョウ</t>
    </rPh>
    <phoneticPr fontId="2"/>
  </si>
  <si>
    <t>会社としての
行事参加履歴</t>
    <rPh sb="0" eb="2">
      <t>カイシャ</t>
    </rPh>
    <rPh sb="7" eb="9">
      <t>ギョウジ</t>
    </rPh>
    <rPh sb="9" eb="11">
      <t>サンカ</t>
    </rPh>
    <rPh sb="11" eb="13">
      <t>リレキ</t>
    </rPh>
    <phoneticPr fontId="2"/>
  </si>
  <si>
    <r>
      <t xml:space="preserve">★上記参加履歴で </t>
    </r>
    <r>
      <rPr>
        <b/>
        <sz val="10"/>
        <color theme="1"/>
        <rFont val="Meiryo UI"/>
        <family val="3"/>
        <charset val="128"/>
      </rPr>
      <t>２:4年以上前に参加、3:今回初めて参加</t>
    </r>
    <r>
      <rPr>
        <sz val="10"/>
        <color theme="1"/>
        <rFont val="Meiryo UI"/>
        <family val="3"/>
        <charset val="128"/>
      </rPr>
      <t xml:space="preserve"> 対象の場合のみ</t>
    </r>
    <r>
      <rPr>
        <b/>
        <sz val="10"/>
        <color theme="1"/>
        <rFont val="Meiryo UI"/>
        <family val="3"/>
        <charset val="128"/>
      </rPr>
      <t>以下にもお答えください</t>
    </r>
    <phoneticPr fontId="2"/>
  </si>
  <si>
    <r>
      <t>　　愛知地区行事に　</t>
    </r>
    <r>
      <rPr>
        <b/>
        <sz val="10"/>
        <rFont val="Meiryo UI"/>
        <family val="3"/>
        <charset val="128"/>
      </rPr>
      <t>１</t>
    </r>
    <r>
      <rPr>
        <sz val="10"/>
        <rFont val="Meiryo UI"/>
        <family val="3"/>
        <charset val="128"/>
      </rPr>
      <t>：過去３年以内に参加　　</t>
    </r>
    <r>
      <rPr>
        <b/>
        <sz val="10"/>
        <rFont val="Meiryo UI"/>
        <family val="3"/>
        <charset val="128"/>
      </rPr>
      <t>２</t>
    </r>
    <r>
      <rPr>
        <sz val="10"/>
        <rFont val="Meiryo UI"/>
        <family val="3"/>
        <charset val="128"/>
      </rPr>
      <t>：４年以上前に参加　　</t>
    </r>
    <r>
      <rPr>
        <b/>
        <sz val="10"/>
        <rFont val="Meiryo UI"/>
        <family val="3"/>
        <charset val="128"/>
      </rPr>
      <t>３</t>
    </r>
    <r>
      <rPr>
        <sz val="10"/>
        <rFont val="Meiryo UI"/>
        <family val="3"/>
        <charset val="128"/>
      </rPr>
      <t>：今回初めて参加</t>
    </r>
    <rPh sb="2" eb="4">
      <t>アイチ</t>
    </rPh>
    <rPh sb="4" eb="6">
      <t>チク</t>
    </rPh>
    <rPh sb="6" eb="8">
      <t>ギョウジ</t>
    </rPh>
    <rPh sb="12" eb="14">
      <t>カコ</t>
    </rPh>
    <rPh sb="15" eb="16">
      <t>ネン</t>
    </rPh>
    <rPh sb="16" eb="18">
      <t>イナイ</t>
    </rPh>
    <rPh sb="19" eb="21">
      <t>サンカ</t>
    </rPh>
    <rPh sb="26" eb="27">
      <t>ネン</t>
    </rPh>
    <rPh sb="27" eb="29">
      <t>イジョウ</t>
    </rPh>
    <rPh sb="29" eb="30">
      <t>マエ</t>
    </rPh>
    <rPh sb="31" eb="33">
      <t>サンカ</t>
    </rPh>
    <rPh sb="37" eb="39">
      <t>コンカイ</t>
    </rPh>
    <rPh sb="39" eb="40">
      <t>ハジ</t>
    </rPh>
    <rPh sb="42" eb="44">
      <t>サンカ</t>
    </rPh>
    <phoneticPr fontId="2"/>
  </si>
  <si>
    <t>従業員数</t>
    <phoneticPr fontId="2"/>
  </si>
  <si>
    <t>　　</t>
    <phoneticPr fontId="2"/>
  </si>
  <si>
    <r>
      <t>Ａ</t>
    </r>
    <r>
      <rPr>
        <sz val="9"/>
        <rFont val="Meiryo UI"/>
        <family val="3"/>
        <charset val="128"/>
      </rPr>
      <t>．リーダーの役割認識コース
（模擬演習＋グループ討議）</t>
    </r>
    <rPh sb="16" eb="18">
      <t>もぎ</t>
    </rPh>
    <rPh sb="18" eb="20">
      <t>えんしゅう</t>
    </rPh>
    <phoneticPr fontId="2" type="Hiragana" alignment="distributed"/>
  </si>
  <si>
    <r>
      <t>Ｄ</t>
    </r>
    <r>
      <rPr>
        <sz val="9"/>
        <rFont val="Meiryo UI"/>
        <family val="3"/>
        <charset val="128"/>
      </rPr>
      <t>．課題達成コース
（模擬演習：ジグソーパズル）</t>
    </r>
    <rPh sb="2" eb="4">
      <t>かだい</t>
    </rPh>
    <rPh sb="4" eb="6">
      <t>たっせい</t>
    </rPh>
    <rPh sb="11" eb="15">
      <t>もぎえんしゅう</t>
    </rPh>
    <phoneticPr fontId="2" type="Hiragana" alignment="distributed"/>
  </si>
  <si>
    <r>
      <t>Ｃ</t>
    </r>
    <r>
      <rPr>
        <sz val="9"/>
        <rFont val="Meiryo UI"/>
        <family val="3"/>
        <charset val="128"/>
      </rPr>
      <t>．QC手法の活用コース
（模擬演習：矢落とし）</t>
    </r>
    <rPh sb="0" eb="24">
      <t>もぎえんしゅうやお</t>
    </rPh>
    <phoneticPr fontId="2" type="Hiragana" alignment="distributed"/>
  </si>
  <si>
    <t>※色付き部分をご記入ください。</t>
    <phoneticPr fontId="2"/>
  </si>
  <si>
    <r>
      <rPr>
        <b/>
        <sz val="11"/>
        <rFont val="Meiryo UI"/>
        <family val="3"/>
        <charset val="128"/>
      </rPr>
      <t>《会社代表連絡窓口様》
　　</t>
    </r>
    <r>
      <rPr>
        <b/>
        <sz val="11"/>
        <color rgb="FF0000FF"/>
        <rFont val="Meiryo UI"/>
        <family val="3"/>
        <charset val="128"/>
      </rPr>
      <t>今後はこの窓口様に情報連絡をさせていただきます。
　　記入時にはご注意ください。</t>
    </r>
    <r>
      <rPr>
        <sz val="9"/>
        <color rgb="FFFF0000"/>
        <rFont val="Meiryo UI"/>
        <family val="3"/>
        <charset val="128"/>
      </rPr>
      <t>※８</t>
    </r>
    <rPh sb="1" eb="3">
      <t>かいしゃ</t>
    </rPh>
    <rPh sb="3" eb="5">
      <t>だいひょう</t>
    </rPh>
    <rPh sb="7" eb="9">
      <t>まどぐち</t>
    </rPh>
    <rPh sb="9" eb="10">
      <t>さま</t>
    </rPh>
    <rPh sb="14" eb="16">
      <t>こんご</t>
    </rPh>
    <rPh sb="19" eb="21">
      <t>まどぐち</t>
    </rPh>
    <rPh sb="21" eb="22">
      <t>さま</t>
    </rPh>
    <rPh sb="23" eb="25">
      <t>じょうほう</t>
    </rPh>
    <rPh sb="25" eb="27">
      <t>れんらく</t>
    </rPh>
    <rPh sb="41" eb="43">
      <t>きにゅう</t>
    </rPh>
    <rPh sb="43" eb="44">
      <t>じ</t>
    </rPh>
    <rPh sb="47" eb="49">
      <t>ちゅうい</t>
    </rPh>
    <phoneticPr fontId="2" type="Hiragana" alignment="distributed"/>
  </si>
  <si>
    <t>一般</t>
    <rPh sb="0" eb="2">
      <t>イッパン</t>
    </rPh>
    <phoneticPr fontId="2"/>
  </si>
  <si>
    <t>班長</t>
    <rPh sb="0" eb="2">
      <t>ハンチョウ</t>
    </rPh>
    <phoneticPr fontId="2"/>
  </si>
  <si>
    <t>G長</t>
    <rPh sb="1" eb="2">
      <t>チョウ</t>
    </rPh>
    <phoneticPr fontId="2"/>
  </si>
  <si>
    <t>愛知　一朗</t>
    <rPh sb="0" eb="2">
      <t>アイチ</t>
    </rPh>
    <rPh sb="3" eb="5">
      <t>イチロウ</t>
    </rPh>
    <rPh sb="4" eb="5">
      <t>ロウ</t>
    </rPh>
    <phoneticPr fontId="4"/>
  </si>
  <si>
    <t>愛知　二子</t>
    <rPh sb="0" eb="2">
      <t>アイチ</t>
    </rPh>
    <rPh sb="3" eb="5">
      <t>フタゴ</t>
    </rPh>
    <rPh sb="4" eb="5">
      <t>シ</t>
    </rPh>
    <phoneticPr fontId="4"/>
  </si>
  <si>
    <t>愛知　四朗</t>
    <rPh sb="0" eb="2">
      <t>アイチ</t>
    </rPh>
    <rPh sb="3" eb="5">
      <t>シロウ</t>
    </rPh>
    <rPh sb="4" eb="5">
      <t>ロウ</t>
    </rPh>
    <phoneticPr fontId="4"/>
  </si>
  <si>
    <t>愛知　五子</t>
    <rPh sb="0" eb="2">
      <t>アイチ</t>
    </rPh>
    <rPh sb="3" eb="4">
      <t>ゴ</t>
    </rPh>
    <rPh sb="4" eb="5">
      <t>コ</t>
    </rPh>
    <phoneticPr fontId="4"/>
  </si>
  <si>
    <t>愛知　三美</t>
    <rPh sb="0" eb="2">
      <t>アイチ</t>
    </rPh>
    <rPh sb="3" eb="4">
      <t>サン</t>
    </rPh>
    <rPh sb="4" eb="5">
      <t>ウツク</t>
    </rPh>
    <phoneticPr fontId="4"/>
  </si>
  <si>
    <t>2026度 QCサークルリーダー（中級）研修会 参加申込書</t>
    <phoneticPr fontId="2" type="Hiragana" alignment="distributed"/>
  </si>
  <si>
    <r>
      <t>★参加申込書　締切り：</t>
    </r>
    <r>
      <rPr>
        <b/>
        <sz val="14"/>
        <color rgb="FFFF0000"/>
        <rFont val="Meiryo UI"/>
        <family val="3"/>
        <charset val="128"/>
      </rPr>
      <t>2026年 9月 25日（金）</t>
    </r>
    <r>
      <rPr>
        <b/>
        <sz val="14"/>
        <color rgb="FF0000FF"/>
        <rFont val="Meiryo UI"/>
        <family val="3"/>
        <charset val="128"/>
      </rPr>
      <t xml:space="preserve"> </t>
    </r>
    <r>
      <rPr>
        <b/>
        <sz val="10"/>
        <color rgb="FF0000FF"/>
        <rFont val="Meiryo UI"/>
        <family val="3"/>
        <charset val="128"/>
      </rPr>
      <t>定員になり次第、締め切らせていただきます。</t>
    </r>
    <rPh sb="24" eb="25">
      <t>キン</t>
    </rPh>
    <rPh sb="35" eb="36">
      <t>シ</t>
    </rPh>
    <phoneticPr fontId="2"/>
  </si>
  <si>
    <r>
      <t>☆</t>
    </r>
    <r>
      <rPr>
        <b/>
        <sz val="9"/>
        <rFont val="Meiryo UI"/>
        <family val="3"/>
        <charset val="128"/>
      </rPr>
      <t>　開催日</t>
    </r>
    <r>
      <rPr>
        <sz val="9"/>
        <rFont val="Meiryo UI"/>
        <family val="3"/>
        <charset val="128"/>
      </rPr>
      <t>：　11月4日（水）～5日（木）･連続2日間研修（日帰り）　･参加費11,000円/人</t>
    </r>
    <rPh sb="2" eb="5">
      <t>かいさいび</t>
    </rPh>
    <rPh sb="13" eb="14">
      <t>みず</t>
    </rPh>
    <rPh sb="19" eb="20">
      <t>き</t>
    </rPh>
    <rPh sb="22" eb="24">
      <t>れんぞく</t>
    </rPh>
    <rPh sb="25" eb="26">
      <t>ひ</t>
    </rPh>
    <rPh sb="26" eb="27">
      <t>かん</t>
    </rPh>
    <rPh sb="27" eb="29">
      <t>けんしゅう</t>
    </rPh>
    <rPh sb="30" eb="32">
      <t>ひがえ</t>
    </rPh>
    <rPh sb="36" eb="39">
      <t>さんかひ</t>
    </rPh>
    <rPh sb="45" eb="46">
      <t>えん</t>
    </rPh>
    <rPh sb="47" eb="48">
      <t>ひと</t>
    </rPh>
    <phoneticPr fontId="2" type="Hiragana" alignment="distributed"/>
  </si>
  <si>
    <r>
      <t>Ｂ</t>
    </r>
    <r>
      <rPr>
        <sz val="9"/>
        <rFont val="Meiryo UI"/>
        <family val="3"/>
        <charset val="128"/>
      </rPr>
      <t>．問題解決コース
（模擬演習：QC酒造）</t>
    </r>
    <rPh sb="2" eb="4">
      <t>もんだい</t>
    </rPh>
    <rPh sb="4" eb="6">
      <t>かいけつ</t>
    </rPh>
    <rPh sb="11" eb="15">
      <t>もぎえんしゅう</t>
    </rPh>
    <rPh sb="18" eb="20">
      <t>しゅぞう</t>
    </rPh>
    <phoneticPr fontId="2" type="Hiragana" alignment="distributed"/>
  </si>
  <si>
    <r>
      <t xml:space="preserve">※７、【個人情報の取扱について】
お申込みをいただきましたお客様の情報は、この研修会の連絡および
QCサークル東海支部・愛知地区主催の大会・研修会のご案内にのみ利用いたします。　住所、氏名、電話番号等を、名簿として販売することはありません。
</t>
    </r>
    <r>
      <rPr>
        <b/>
        <sz val="8"/>
        <color rgb="FFFF0000"/>
        <rFont val="Meiryo UI"/>
        <family val="3"/>
        <charset val="128"/>
      </rPr>
      <t>※８</t>
    </r>
    <r>
      <rPr>
        <sz val="8"/>
        <color rgb="FFFF0000"/>
        <rFont val="Meiryo UI"/>
        <family val="3"/>
        <charset val="128"/>
      </rPr>
      <t xml:space="preserve">、会社連絡窓口とは、今後行事案内を行う窓口で、各社1名でお願いします。また、会員登録窓口様と同一でお願いいたします。
</t>
    </r>
    <r>
      <rPr>
        <sz val="8"/>
        <color rgb="FF0000FF"/>
        <rFont val="Meiryo UI"/>
        <family val="3"/>
        <charset val="128"/>
      </rPr>
      <t>・会員登録未実施の方は無料ですのでホームページからご登録ください。</t>
    </r>
    <rPh sb="133" eb="135">
      <t>こんご</t>
    </rPh>
    <rPh sb="135" eb="137">
      <t>ぎょうじ</t>
    </rPh>
    <rPh sb="137" eb="139">
      <t>あんない</t>
    </rPh>
    <rPh sb="146" eb="148">
      <t>かくしゃ</t>
    </rPh>
    <rPh sb="149" eb="150">
      <t>めい</t>
    </rPh>
    <phoneticPr fontId="2" type="Hiragana" alignment="distributed"/>
  </si>
  <si>
    <t>申込先（業務代行会社）　</t>
    <rPh sb="4" eb="8">
      <t>ぎょうむだいこう</t>
    </rPh>
    <rPh sb="8" eb="10">
      <t>かいしゃ</t>
    </rPh>
    <phoneticPr fontId="2" type="Hiragana" alignment="distributed"/>
  </si>
  <si>
    <t>Eﾒｰﾙｱﾄﾞﾚｽ</t>
    <phoneticPr fontId="2"/>
  </si>
  <si>
    <t>bpo_aichikensyu@sunstaff.co.jp</t>
    <phoneticPr fontId="2"/>
  </si>
  <si>
    <r>
      <rPr>
        <b/>
        <sz val="11"/>
        <rFont val="ＭＳ Ｐゴシック"/>
        <family val="3"/>
        <charset val="128"/>
      </rPr>
      <t>研修内容等問合せ先（行事担当会社）</t>
    </r>
    <r>
      <rPr>
        <sz val="10"/>
        <rFont val="ＭＳ Ｐゴシック"/>
        <family val="3"/>
        <charset val="128"/>
      </rPr>
      <t xml:space="preserve">
〒444-0245　愛知県岡崎市在家町字向前田38番地
フタバ産業株式会社　グローバル生産支援部　改善支援課　大西　健士
TEL：080-5980-5556　Email：kenji-onishi@futabasangyo.co.jp</t>
    </r>
    <rPh sb="0" eb="4">
      <t>ケンシュウナイヨウ</t>
    </rPh>
    <rPh sb="4" eb="5">
      <t>トウ</t>
    </rPh>
    <rPh sb="5" eb="7">
      <t>トイアワ</t>
    </rPh>
    <rPh sb="8" eb="9">
      <t>サキ</t>
    </rPh>
    <rPh sb="10" eb="16">
      <t>ギョウジタントウカイシャ</t>
    </rPh>
    <rPh sb="31" eb="38">
      <t>オカザキシザイケチョウアザ</t>
    </rPh>
    <rPh sb="38" eb="39">
      <t>ム</t>
    </rPh>
    <rPh sb="39" eb="41">
      <t>マエダ</t>
    </rPh>
    <rPh sb="43" eb="45">
      <t>バンチ</t>
    </rPh>
    <rPh sb="49" eb="51">
      <t>サンギョウ</t>
    </rPh>
    <rPh sb="51" eb="55">
      <t>カブシキガイシャ</t>
    </rPh>
    <rPh sb="67" eb="72">
      <t>カイゼンシエンカ</t>
    </rPh>
    <rPh sb="73" eb="75">
      <t>オオニシ</t>
    </rPh>
    <rPh sb="76" eb="78">
      <t>ケンシ</t>
    </rPh>
    <phoneticPr fontId="2"/>
  </si>
  <si>
    <r>
      <t xml:space="preserve">〒448-0245
愛知県刈谷市若松町一丁目９５番地　名鉄刈谷ビル3F　
株式会社サンスタッフ　総合人材サービス事業部　下東 友子
※申込に関するお問い合わせは上記メールアドレスへ送信ください
</t>
    </r>
    <r>
      <rPr>
        <sz val="8"/>
        <rFont val="ＭＳ Ｐゴシック"/>
        <family val="3"/>
        <charset val="128"/>
      </rPr>
      <t>（</t>
    </r>
    <r>
      <rPr>
        <b/>
        <sz val="8"/>
        <color rgb="FFFF0000"/>
        <rFont val="ＭＳ Ｐゴシック"/>
        <family val="3"/>
        <charset val="128"/>
      </rPr>
      <t>本シートをメール添付(形式:Excel)し、上記メールアドレスへ送信ください）</t>
    </r>
    <rPh sb="10" eb="13">
      <t>あいちけん</t>
    </rPh>
    <rPh sb="13" eb="16">
      <t>かりやし</t>
    </rPh>
    <rPh sb="16" eb="18">
      <t>わかまつ</t>
    </rPh>
    <rPh sb="18" eb="19">
      <t>ちょう</t>
    </rPh>
    <rPh sb="19" eb="22">
      <t>いっちょうめ</t>
    </rPh>
    <rPh sb="24" eb="26">
      <t>ばんち</t>
    </rPh>
    <rPh sb="27" eb="29">
      <t>めいてつ</t>
    </rPh>
    <rPh sb="29" eb="31">
      <t>かりや</t>
    </rPh>
    <rPh sb="37" eb="41">
      <t>かぶしきがいしゃ</t>
    </rPh>
    <rPh sb="48" eb="50">
      <t>そうごう</t>
    </rPh>
    <rPh sb="50" eb="52">
      <t>じんざい</t>
    </rPh>
    <rPh sb="56" eb="58">
      <t>じぎょう</t>
    </rPh>
    <rPh sb="58" eb="59">
      <t>ぶ</t>
    </rPh>
    <rPh sb="60" eb="61">
      <t>した</t>
    </rPh>
    <rPh sb="61" eb="62">
      <t>あずま</t>
    </rPh>
    <rPh sb="98" eb="99">
      <t>ほん</t>
    </rPh>
    <rPh sb="106" eb="108">
      <t>てんぷ</t>
    </rPh>
    <rPh sb="109" eb="111">
      <t>けいしき</t>
    </rPh>
    <rPh sb="120" eb="122">
      <t>じょうき</t>
    </rPh>
    <rPh sb="130" eb="132">
      <t>そうしん</t>
    </rPh>
    <phoneticPr fontId="2" type="Hiragana" alignment="distributed"/>
  </si>
  <si>
    <r>
      <t xml:space="preserve">１：中日新聞　　２：ホームページ　　３：ＱＣサークル誌
４：幹事会社からの紹介　５：親・グループ会社からの紹介
６：社外関係者からの紹介　７：他地区幹事会社　
８：ＤＭ９：Ｅメール　　１０：その他
</t>
    </r>
    <r>
      <rPr>
        <b/>
        <sz val="9"/>
        <color indexed="10"/>
        <rFont val="ＭＳ Ｐゴシック"/>
        <family val="3"/>
        <charset val="128"/>
      </rPr>
      <t>※４．５．６．７の場合は右欄の紹介元にもご記入願います。</t>
    </r>
    <rPh sb="2" eb="4">
      <t>ナカビ</t>
    </rPh>
    <rPh sb="4" eb="6">
      <t>シンブン</t>
    </rPh>
    <rPh sb="97" eb="98">
      <t>タ</t>
    </rPh>
    <rPh sb="108" eb="110">
      <t>バアイ</t>
    </rPh>
    <phoneticPr fontId="2"/>
  </si>
  <si>
    <t>紹介元</t>
    <rPh sb="0" eb="2">
      <t>ショウカイ</t>
    </rPh>
    <rPh sb="2" eb="3">
      <t>モト</t>
    </rPh>
    <phoneticPr fontId="2"/>
  </si>
  <si>
    <t>事業
内容
他備考</t>
    <rPh sb="0" eb="2">
      <t>ジギョウ</t>
    </rPh>
    <rPh sb="3" eb="5">
      <t>ナイヨウ</t>
    </rPh>
    <rPh sb="6" eb="7">
      <t>ホカ</t>
    </rPh>
    <rPh sb="7" eb="9">
      <t>ビコウ</t>
    </rPh>
    <phoneticPr fontId="2"/>
  </si>
  <si>
    <t>　※１、参加費の振込先は、別途会社連絡窓口様へご連絡致します。
　※２、お申込みの郵送料や振込みにかかる手数料は各社様でご負担ください。
　※３、領収証は発行致しません。　金融機関の振込み明細等をご利用ください。
　※４、お申込み受付後の参加取消しはお受けできません。
　※５、参加費用はお返しできかねますので、代理の方をお願い致します。
　※６、参加希望が多い場合、１社あたりの人数を調整させていただくことがあります。
　　　　</t>
    <rPh sb="13" eb="15">
      <t>べっと</t>
    </rPh>
    <rPh sb="15" eb="17">
      <t>かいしゃ</t>
    </rPh>
    <rPh sb="17" eb="19">
      <t>れんらく</t>
    </rPh>
    <rPh sb="19" eb="21">
      <t>まどぐち</t>
    </rPh>
    <phoneticPr fontId="2" type="Hiragana" alignment="distributed"/>
  </si>
  <si>
    <t>ＱＣサークルの役割と経験年数</t>
    <rPh sb="7" eb="9">
      <t>やくわり</t>
    </rPh>
    <rPh sb="10" eb="12">
      <t>けいけん</t>
    </rPh>
    <rPh sb="12" eb="14">
      <t>ねんすう</t>
    </rPh>
    <phoneticPr fontId="2" type="Hiragana" alignment="distributed"/>
  </si>
  <si>
    <t>ＱＣ手法の理解度</t>
  </si>
  <si>
    <t>参加
希望日</t>
    <rPh sb="0" eb="2">
      <t>さんか</t>
    </rPh>
    <rPh sb="3" eb="5">
      <t>きぼう</t>
    </rPh>
    <phoneticPr fontId="2" type="Hiragana" alignment="distributed"/>
  </si>
  <si>
    <r>
      <t xml:space="preserve">研修コース
</t>
    </r>
    <r>
      <rPr>
        <b/>
        <sz val="12"/>
        <color rgb="FF0000FF"/>
        <rFont val="ＭＳ Ｐゴシック"/>
        <family val="3"/>
        <charset val="128"/>
      </rPr>
      <t>（ABCD）</t>
    </r>
    <rPh sb="0" eb="2">
      <t>けんしゅう</t>
    </rPh>
    <phoneticPr fontId="2" type="Hiragana" alignment="distributed"/>
  </si>
  <si>
    <t>　［特記事項］請求書、参加券に関する連絡事項があれば記入ください。</t>
    <rPh sb="2" eb="6">
      <t>トッキジコウ</t>
    </rPh>
    <rPh sb="7" eb="10">
      <t>セイキュウショ</t>
    </rPh>
    <rPh sb="11" eb="14">
      <t>サンカケン</t>
    </rPh>
    <rPh sb="15" eb="16">
      <t>カン</t>
    </rPh>
    <rPh sb="18" eb="22">
      <t>レンラクジコウ</t>
    </rPh>
    <rPh sb="26" eb="28">
      <t>キニュウ</t>
    </rPh>
    <phoneticPr fontId="2"/>
  </si>
  <si>
    <t>＊＊＊＊＊＊</t>
    <phoneticPr fontId="2"/>
  </si>
  <si>
    <t>****株式会社</t>
    <phoneticPr fontId="2"/>
  </si>
  <si>
    <t>****-*****</t>
    <phoneticPr fontId="2"/>
  </si>
  <si>
    <t>＊＊＊＊＊＊＊＊＊＊＊</t>
    <phoneticPr fontId="2"/>
  </si>
  <si>
    <t>＊＊＊＊</t>
    <phoneticPr fontId="2"/>
  </si>
  <si>
    <t>全社事務局、一般</t>
    <phoneticPr fontId="2"/>
  </si>
  <si>
    <t>***-***-****</t>
    <phoneticPr fontId="2"/>
  </si>
  <si>
    <t>*****@*********</t>
    <phoneticPr fontId="2"/>
  </si>
  <si>
    <t>・請求書の宛名を〇〇としてほしい　・請求書の送付先アドレスは総務部○○*****@*********を追加してほしい　・参加券の〇〇の会社名は〇〇としてほしい　</t>
    <rPh sb="1" eb="4">
      <t>セイキュウショ</t>
    </rPh>
    <rPh sb="5" eb="7">
      <t>アテナ</t>
    </rPh>
    <rPh sb="18" eb="21">
      <t>セイキュウショ</t>
    </rPh>
    <rPh sb="22" eb="25">
      <t>ソウフサキ</t>
    </rPh>
    <rPh sb="30" eb="33">
      <t>ソウムブ</t>
    </rPh>
    <rPh sb="51" eb="53">
      <t>ツイカ</t>
    </rPh>
    <rPh sb="60" eb="63">
      <t>サンカケン</t>
    </rPh>
    <rPh sb="67" eb="69">
      <t>カイシャ</t>
    </rPh>
    <rPh sb="69" eb="70">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</si>
</sst>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quot;¥&quot;#,##0\)"/>
    <numFmt numFmtId="177" formatCode="0_ "/>
  </numFmts>
  <fonts count="79">
    <font>
      <sz val="10"/>
      <name val="ＭＳ Ｐゴシック"/>
      <family val="3"/>
      <charset val="128"/>
    </font>
    <font>
      <sz val="10"/>
      <name val="ＭＳ Ｐゴシック"/>
      <family val="3"/>
      <charset val="128"/>
    </font>
    <font>
      <sz val="6"/>
      <name val="ＭＳ Ｐゴシック"/>
      <family val="3"/>
      <charset val="128"/>
    </font>
    <font>
      <b/>
      <sz val="18"/>
      <color indexed="56"/>
      <name val="ＭＳ Ｐゴシック"/>
      <family val="3"/>
      <charset val="128"/>
    </font>
    <font>
      <sz val="10"/>
      <color indexed="8"/>
      <name val="ＭＳ Ｐゴシック"/>
      <family val="3"/>
      <charset val="128"/>
    </font>
    <font>
      <b/>
      <sz val="10"/>
      <color indexed="8"/>
      <name val="ＭＳ Ｐゴシック"/>
      <family val="3"/>
      <charset val="128"/>
    </font>
    <font>
      <u/>
      <sz val="11"/>
      <color indexed="12"/>
      <name val="ＭＳ Ｐゴシック"/>
      <family val="3"/>
      <charset val="128"/>
    </font>
    <font>
      <sz val="10"/>
      <color indexed="9"/>
      <name val="ＭＳ Ｐゴシック"/>
      <family val="3"/>
      <charset val="128"/>
    </font>
    <font>
      <b/>
      <sz val="10"/>
      <color indexed="9"/>
      <name val="ＭＳ Ｐゴシック"/>
      <family val="3"/>
      <charset val="128"/>
    </font>
    <font>
      <sz val="10"/>
      <color indexed="60"/>
      <name val="ＭＳ Ｐゴシック"/>
      <family val="3"/>
      <charset val="128"/>
    </font>
    <font>
      <sz val="10"/>
      <color indexed="52"/>
      <name val="ＭＳ Ｐゴシック"/>
      <family val="3"/>
      <charset val="128"/>
    </font>
    <font>
      <sz val="10"/>
      <color indexed="20"/>
      <name val="ＭＳ Ｐゴシック"/>
      <family val="3"/>
      <charset val="128"/>
    </font>
    <font>
      <b/>
      <sz val="10"/>
      <color indexed="52"/>
      <name val="ＭＳ Ｐゴシック"/>
      <family val="3"/>
      <charset val="128"/>
    </font>
    <font>
      <sz val="10"/>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0"/>
      <color indexed="63"/>
      <name val="ＭＳ Ｐゴシック"/>
      <family val="3"/>
      <charset val="128"/>
    </font>
    <font>
      <i/>
      <sz val="10"/>
      <color indexed="23"/>
      <name val="ＭＳ Ｐゴシック"/>
      <family val="3"/>
      <charset val="128"/>
    </font>
    <font>
      <sz val="10"/>
      <color indexed="62"/>
      <name val="ＭＳ Ｐゴシック"/>
      <family val="3"/>
      <charset val="128"/>
    </font>
    <font>
      <sz val="10"/>
      <color indexed="17"/>
      <name val="ＭＳ Ｐゴシック"/>
      <family val="3"/>
      <charset val="128"/>
    </font>
    <font>
      <sz val="11"/>
      <name val="ＭＳ Ｐゴシック"/>
      <family val="3"/>
      <charset val="128"/>
    </font>
    <font>
      <sz val="18"/>
      <name val="ＭＳ Ｐゴシック"/>
      <family val="3"/>
      <charset val="128"/>
    </font>
    <font>
      <sz val="9"/>
      <color indexed="81"/>
      <name val="ＭＳ Ｐゴシック"/>
      <family val="3"/>
      <charset val="128"/>
    </font>
    <font>
      <b/>
      <sz val="9"/>
      <color indexed="81"/>
      <name val="ＭＳ Ｐゴシック"/>
      <family val="3"/>
      <charset val="128"/>
    </font>
    <font>
      <b/>
      <sz val="14"/>
      <name val="Meiryo UI"/>
      <family val="3"/>
      <charset val="128"/>
    </font>
    <font>
      <sz val="11"/>
      <name val="Meiryo UI"/>
      <family val="3"/>
      <charset val="128"/>
    </font>
    <font>
      <b/>
      <sz val="12"/>
      <name val="Meiryo UI"/>
      <family val="3"/>
      <charset val="128"/>
    </font>
    <font>
      <sz val="9"/>
      <name val="Meiryo UI"/>
      <family val="3"/>
      <charset val="128"/>
    </font>
    <font>
      <sz val="11"/>
      <color indexed="55"/>
      <name val="Meiryo UI"/>
      <family val="3"/>
      <charset val="128"/>
    </font>
    <font>
      <sz val="11"/>
      <color indexed="23"/>
      <name val="Meiryo UI"/>
      <family val="3"/>
      <charset val="128"/>
    </font>
    <font>
      <sz val="12"/>
      <name val="Meiryo UI"/>
      <family val="3"/>
      <charset val="128"/>
    </font>
    <font>
      <b/>
      <sz val="11"/>
      <color indexed="10"/>
      <name val="Meiryo UI"/>
      <family val="3"/>
      <charset val="128"/>
    </font>
    <font>
      <b/>
      <sz val="11"/>
      <name val="Meiryo UI"/>
      <family val="3"/>
      <charset val="128"/>
    </font>
    <font>
      <sz val="11"/>
      <color indexed="10"/>
      <name val="Meiryo UI"/>
      <family val="3"/>
      <charset val="128"/>
    </font>
    <font>
      <sz val="10"/>
      <name val="Meiryo UI"/>
      <family val="3"/>
      <charset val="128"/>
    </font>
    <font>
      <sz val="6"/>
      <name val="Meiryo UI"/>
      <family val="3"/>
      <charset val="128"/>
    </font>
    <font>
      <sz val="7"/>
      <name val="Meiryo UI"/>
      <family val="3"/>
      <charset val="128"/>
    </font>
    <font>
      <sz val="8"/>
      <name val="Meiryo UI"/>
      <family val="3"/>
      <charset val="128"/>
    </font>
    <font>
      <u/>
      <sz val="11"/>
      <color indexed="12"/>
      <name val="Meiryo UI"/>
      <family val="3"/>
      <charset val="128"/>
    </font>
    <font>
      <b/>
      <sz val="9"/>
      <name val="Meiryo UI"/>
      <family val="3"/>
      <charset val="128"/>
    </font>
    <font>
      <b/>
      <sz val="10"/>
      <name val="Meiryo UI"/>
      <family val="3"/>
      <charset val="128"/>
    </font>
    <font>
      <sz val="10.5"/>
      <name val="Meiryo UI"/>
      <family val="3"/>
      <charset val="128"/>
    </font>
    <font>
      <sz val="8"/>
      <color rgb="FF0000FF"/>
      <name val="Meiryo UI"/>
      <family val="3"/>
      <charset val="128"/>
    </font>
    <font>
      <b/>
      <sz val="14"/>
      <color rgb="FF0000FF"/>
      <name val="Meiryo UI"/>
      <family val="3"/>
      <charset val="128"/>
    </font>
    <font>
      <b/>
      <sz val="10"/>
      <color rgb="FF0000FF"/>
      <name val="Meiryo UI"/>
      <family val="3"/>
      <charset val="128"/>
    </font>
    <font>
      <sz val="10"/>
      <color rgb="FF0000FF"/>
      <name val="Meiryo UI"/>
      <family val="3"/>
      <charset val="128"/>
    </font>
    <font>
      <b/>
      <sz val="11"/>
      <color rgb="FF0000FF"/>
      <name val="Meiryo UI"/>
      <family val="3"/>
      <charset val="128"/>
    </font>
    <font>
      <b/>
      <sz val="10"/>
      <color theme="1"/>
      <name val="Meiryo UI"/>
      <family val="3"/>
      <charset val="128"/>
    </font>
    <font>
      <sz val="10"/>
      <color theme="1"/>
      <name val="Meiryo UI"/>
      <family val="3"/>
      <charset val="128"/>
    </font>
    <font>
      <b/>
      <sz val="8"/>
      <color theme="1"/>
      <name val="Meiryo UI"/>
      <family val="3"/>
      <charset val="128"/>
    </font>
    <font>
      <b/>
      <sz val="11"/>
      <color theme="1"/>
      <name val="Meiryo UI"/>
      <family val="3"/>
      <charset val="128"/>
    </font>
    <font>
      <sz val="11"/>
      <color theme="1"/>
      <name val="Meiryo UI"/>
      <family val="3"/>
      <charset val="128"/>
    </font>
    <font>
      <b/>
      <sz val="14"/>
      <color rgb="FFFF0000"/>
      <name val="Meiryo UI"/>
      <family val="3"/>
      <charset val="128"/>
    </font>
    <font>
      <sz val="8"/>
      <color rgb="FFFF0000"/>
      <name val="Meiryo UI"/>
      <family val="3"/>
      <charset val="128"/>
    </font>
    <font>
      <sz val="11"/>
      <color rgb="FFFF0000"/>
      <name val="Meiryo UI"/>
      <family val="3"/>
      <charset val="128"/>
    </font>
    <font>
      <b/>
      <sz val="11"/>
      <color rgb="FFFF0000"/>
      <name val="Meiryo UI"/>
      <family val="3"/>
      <charset val="128"/>
    </font>
    <font>
      <b/>
      <sz val="12"/>
      <color rgb="FFFF0000"/>
      <name val="Meiryo UI"/>
      <family val="3"/>
      <charset val="128"/>
    </font>
    <font>
      <sz val="11"/>
      <color rgb="FF0000FF"/>
      <name val="Meiryo UI"/>
      <family val="3"/>
      <charset val="128"/>
    </font>
    <font>
      <b/>
      <sz val="8"/>
      <color rgb="FFFF0000"/>
      <name val="Meiryo UI"/>
      <family val="3"/>
      <charset val="128"/>
    </font>
    <font>
      <sz val="9"/>
      <color rgb="FFFF0000"/>
      <name val="Meiryo UI"/>
      <family val="3"/>
      <charset val="128"/>
    </font>
    <font>
      <b/>
      <sz val="18"/>
      <color rgb="FF0000FF"/>
      <name val="Meiryo UI"/>
      <family val="3"/>
      <charset val="128"/>
    </font>
    <font>
      <b/>
      <sz val="11"/>
      <name val="ＭＳ Ｐゴシック"/>
      <family val="3"/>
      <charset val="128"/>
    </font>
    <font>
      <sz val="9"/>
      <name val="ＭＳ Ｐゴシック"/>
      <family val="3"/>
      <charset val="128"/>
    </font>
    <font>
      <sz val="8"/>
      <name val="ＭＳ Ｐゴシック"/>
      <family val="3"/>
      <charset val="128"/>
    </font>
    <font>
      <b/>
      <sz val="8"/>
      <color rgb="FFFF0000"/>
      <name val="ＭＳ Ｐゴシック"/>
      <family val="3"/>
      <charset val="128"/>
    </font>
    <font>
      <b/>
      <sz val="9"/>
      <color indexed="10"/>
      <name val="ＭＳ Ｐゴシック"/>
      <family val="3"/>
      <charset val="128"/>
    </font>
    <font>
      <b/>
      <sz val="10"/>
      <name val="ＭＳ Ｐゴシック"/>
      <family val="3"/>
      <charset val="128"/>
    </font>
    <font>
      <sz val="12"/>
      <name val="ＭＳ Ｐゴシック"/>
      <family val="3"/>
      <charset val="128"/>
    </font>
    <font>
      <b/>
      <sz val="9"/>
      <name val="ＭＳ Ｐゴシック"/>
      <family val="3"/>
      <charset val="128"/>
    </font>
    <font>
      <b/>
      <sz val="12"/>
      <name val="ＭＳ Ｐゴシック"/>
      <family val="3"/>
      <charset val="128"/>
    </font>
    <font>
      <sz val="7"/>
      <name val="ＭＳ Ｐゴシック"/>
      <family val="3"/>
      <charset val="128"/>
    </font>
    <font>
      <b/>
      <sz val="9"/>
      <color rgb="FF0000FF"/>
      <name val="ＭＳ Ｐゴシック"/>
      <family val="3"/>
      <charset val="128"/>
    </font>
    <font>
      <b/>
      <sz val="12"/>
      <color rgb="FF0000FF"/>
      <name val="ＭＳ Ｐゴシック"/>
      <family val="3"/>
      <charset val="128"/>
    </font>
    <font>
      <b/>
      <sz val="10"/>
      <color rgb="FF0000FF"/>
      <name val="ＭＳ Ｐゴシック"/>
      <family val="3"/>
      <charset val="128"/>
    </font>
    <font>
      <b/>
      <sz val="9"/>
      <color rgb="FFFF0000"/>
      <name val="ＭＳ Ｐゴシック"/>
      <family val="3"/>
      <charset val="128"/>
    </font>
    <font>
      <sz val="9"/>
      <color rgb="FFFF0000"/>
      <name val="ＭＳ Ｐゴシック"/>
      <family val="3"/>
      <charset val="128"/>
    </font>
    <font>
      <sz val="10"/>
      <color rgb="FFFF0000"/>
      <name val="ＭＳ Ｐゴシック"/>
      <family val="3"/>
      <charset val="128"/>
    </font>
    <font>
      <sz val="7"/>
      <color rgb="FFFF0000"/>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0C0C0"/>
        <bgColor indexed="64"/>
      </patternFill>
    </fill>
    <fill>
      <patternFill patternType="solid">
        <fgColor rgb="FFFFFFCC"/>
        <bgColor indexed="64"/>
      </patternFill>
    </fill>
    <fill>
      <patternFill patternType="solid">
        <fgColor rgb="FFCCFFFF"/>
        <bgColor indexed="64"/>
      </patternFill>
    </fill>
    <fill>
      <patternFill patternType="solid">
        <fgColor rgb="FFFFFF00"/>
        <bgColor indexed="64"/>
      </patternFill>
    </fill>
    <fill>
      <patternFill patternType="solid">
        <fgColor theme="1"/>
        <bgColor indexed="64"/>
      </patternFill>
    </fill>
    <fill>
      <patternFill patternType="solid">
        <fgColor indexed="22"/>
        <bgColor indexed="64"/>
      </patternFill>
    </fill>
    <fill>
      <patternFill patternType="solid">
        <fgColor theme="9" tint="0.79998168889431442"/>
        <bgColor indexed="64"/>
      </patternFill>
    </fill>
  </fills>
  <borders count="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s>
  <cellStyleXfs count="50">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3"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21"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5"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1" fillId="0" borderId="0">
      <alignment vertical="center"/>
    </xf>
    <xf numFmtId="0" fontId="21" fillId="0" borderId="0" applyAlignment="0"/>
    <xf numFmtId="0" fontId="1" fillId="0" borderId="0">
      <alignment vertical="center"/>
    </xf>
    <xf numFmtId="0" fontId="21" fillId="0" borderId="0"/>
    <xf numFmtId="0" fontId="21" fillId="0" borderId="0"/>
    <xf numFmtId="0" fontId="21" fillId="0" borderId="0"/>
    <xf numFmtId="0" fontId="20" fillId="4" borderId="0" applyNumberFormat="0" applyBorder="0" applyAlignment="0" applyProtection="0">
      <alignment vertical="center"/>
    </xf>
  </cellStyleXfs>
  <cellXfs count="409">
    <xf numFmtId="0" fontId="0" fillId="0" borderId="0" xfId="0">
      <alignment vertical="center"/>
    </xf>
    <xf numFmtId="0" fontId="27" fillId="24" borderId="0" xfId="47" applyFont="1" applyFill="1" applyAlignment="1">
      <alignment vertical="center"/>
    </xf>
    <xf numFmtId="0" fontId="28" fillId="24" borderId="0" xfId="47" applyFont="1" applyFill="1"/>
    <xf numFmtId="0" fontId="29" fillId="24" borderId="0" xfId="47" applyFont="1" applyFill="1"/>
    <xf numFmtId="0" fontId="30" fillId="24" borderId="0" xfId="47" applyFont="1" applyFill="1"/>
    <xf numFmtId="0" fontId="28" fillId="24" borderId="0" xfId="47" applyFont="1" applyFill="1" applyAlignment="1">
      <alignment shrinkToFit="1"/>
    </xf>
    <xf numFmtId="0" fontId="26" fillId="0" borderId="0" xfId="47" applyFont="1"/>
    <xf numFmtId="0" fontId="35" fillId="0" borderId="0" xfId="47" applyFont="1" applyAlignment="1">
      <alignment horizontal="left" vertical="center" wrapText="1"/>
    </xf>
    <xf numFmtId="0" fontId="26" fillId="24" borderId="0" xfId="47" applyFont="1" applyFill="1"/>
    <xf numFmtId="0" fontId="28" fillId="24" borderId="10" xfId="47" applyFont="1" applyFill="1" applyBorder="1" applyAlignment="1">
      <alignment vertical="center" textRotation="255" shrinkToFit="1"/>
    </xf>
    <xf numFmtId="0" fontId="35" fillId="24" borderId="10" xfId="47" applyFont="1" applyFill="1" applyBorder="1" applyAlignment="1">
      <alignment vertical="center" textRotation="255" shrinkToFit="1"/>
    </xf>
    <xf numFmtId="0" fontId="26" fillId="0" borderId="11" xfId="47" applyFont="1" applyBorder="1" applyAlignment="1">
      <alignment horizontal="left" vertical="center" wrapText="1"/>
    </xf>
    <xf numFmtId="0" fontId="26" fillId="0" borderId="12" xfId="43" applyFont="1" applyBorder="1" applyAlignment="1">
      <alignment vertical="center" wrapText="1"/>
    </xf>
    <xf numFmtId="0" fontId="35" fillId="0" borderId="12" xfId="43" applyFont="1" applyBorder="1">
      <alignment vertical="center"/>
    </xf>
    <xf numFmtId="0" fontId="26" fillId="0" borderId="12" xfId="43" applyFont="1" applyBorder="1">
      <alignment vertical="center"/>
    </xf>
    <xf numFmtId="0" fontId="26" fillId="0" borderId="12" xfId="43" applyFont="1" applyBorder="1" applyAlignment="1" applyProtection="1">
      <protection locked="0"/>
    </xf>
    <xf numFmtId="0" fontId="26" fillId="0" borderId="12" xfId="43" applyFont="1" applyBorder="1" applyAlignment="1" applyProtection="1">
      <alignment horizontal="left" vertical="center"/>
      <protection locked="0"/>
    </xf>
    <xf numFmtId="0" fontId="26" fillId="0" borderId="12" xfId="43" applyFont="1" applyBorder="1" applyAlignment="1" applyProtection="1">
      <alignment horizontal="left" vertical="center" wrapText="1"/>
      <protection locked="0"/>
    </xf>
    <xf numFmtId="0" fontId="36" fillId="24" borderId="0" xfId="47" applyFont="1" applyFill="1"/>
    <xf numFmtId="0" fontId="37" fillId="24" borderId="22" xfId="0" applyFont="1" applyFill="1" applyBorder="1" applyAlignment="1">
      <alignment horizontal="center" vertical="center"/>
    </xf>
    <xf numFmtId="0" fontId="37" fillId="24" borderId="0" xfId="0" applyFont="1" applyFill="1" applyAlignment="1">
      <alignment horizontal="center" vertical="center"/>
    </xf>
    <xf numFmtId="0" fontId="28" fillId="24" borderId="0" xfId="0" applyFont="1" applyFill="1" applyAlignment="1">
      <alignment vertical="center" textRotation="255"/>
    </xf>
    <xf numFmtId="0" fontId="28" fillId="24" borderId="10" xfId="0" applyFont="1" applyFill="1" applyBorder="1">
      <alignment vertical="center"/>
    </xf>
    <xf numFmtId="0" fontId="26" fillId="24" borderId="10" xfId="47" applyFont="1" applyFill="1" applyBorder="1"/>
    <xf numFmtId="0" fontId="28" fillId="24" borderId="10" xfId="47" applyFont="1" applyFill="1" applyBorder="1"/>
    <xf numFmtId="0" fontId="26" fillId="0" borderId="0" xfId="47" applyFont="1" applyAlignment="1">
      <alignment horizontal="center" vertical="center"/>
    </xf>
    <xf numFmtId="0" fontId="38" fillId="24" borderId="22" xfId="0" applyFont="1" applyFill="1" applyBorder="1" applyAlignment="1">
      <alignment horizontal="center" vertical="center" textRotation="255"/>
    </xf>
    <xf numFmtId="0" fontId="38" fillId="24" borderId="0" xfId="0" applyFont="1" applyFill="1" applyAlignment="1">
      <alignment horizontal="center" vertical="center" textRotation="255"/>
    </xf>
    <xf numFmtId="0" fontId="35" fillId="24" borderId="0" xfId="0" applyFont="1" applyFill="1" applyAlignment="1">
      <alignment vertical="center" textRotation="255"/>
    </xf>
    <xf numFmtId="0" fontId="26" fillId="0" borderId="11" xfId="47" applyFont="1" applyBorder="1" applyAlignment="1">
      <alignment vertical="center" wrapText="1"/>
    </xf>
    <xf numFmtId="0" fontId="25" fillId="24" borderId="0" xfId="47" applyFont="1" applyFill="1"/>
    <xf numFmtId="0" fontId="28" fillId="24" borderId="26" xfId="47" applyFont="1" applyFill="1" applyBorder="1"/>
    <xf numFmtId="0" fontId="38" fillId="24" borderId="27" xfId="0" applyFont="1" applyFill="1" applyBorder="1" applyAlignment="1">
      <alignment horizontal="center" vertical="center" textRotation="255"/>
    </xf>
    <xf numFmtId="0" fontId="35" fillId="24" borderId="27" xfId="0" applyFont="1" applyFill="1" applyBorder="1" applyAlignment="1">
      <alignment vertical="center" textRotation="255"/>
    </xf>
    <xf numFmtId="0" fontId="35" fillId="24" borderId="28" xfId="0" applyFont="1" applyFill="1" applyBorder="1" applyAlignment="1">
      <alignment vertical="center" textRotation="255"/>
    </xf>
    <xf numFmtId="0" fontId="26" fillId="0" borderId="16" xfId="47" applyFont="1" applyBorder="1" applyAlignment="1">
      <alignment vertical="center" wrapText="1"/>
    </xf>
    <xf numFmtId="0" fontId="26" fillId="0" borderId="0" xfId="47" applyFont="1" applyAlignment="1">
      <alignment vertical="center" wrapText="1"/>
    </xf>
    <xf numFmtId="0" fontId="35" fillId="0" borderId="0" xfId="47" applyFont="1"/>
    <xf numFmtId="0" fontId="26" fillId="24" borderId="0" xfId="47" applyFont="1" applyFill="1" applyAlignment="1">
      <alignment vertical="center"/>
    </xf>
    <xf numFmtId="0" fontId="28" fillId="24" borderId="0" xfId="47" applyFont="1" applyFill="1" applyAlignment="1">
      <alignment horizontal="left" vertical="center"/>
    </xf>
    <xf numFmtId="0" fontId="28" fillId="24" borderId="0" xfId="47" applyFont="1" applyFill="1" applyAlignment="1">
      <alignment horizontal="left"/>
    </xf>
    <xf numFmtId="0" fontId="40" fillId="24" borderId="26" xfId="47" applyFont="1" applyFill="1" applyBorder="1" applyAlignment="1">
      <alignment horizontal="left" vertical="center"/>
    </xf>
    <xf numFmtId="0" fontId="28" fillId="24" borderId="29" xfId="47" applyFont="1" applyFill="1" applyBorder="1" applyAlignment="1">
      <alignment horizontal="right" vertical="center"/>
    </xf>
    <xf numFmtId="0" fontId="28" fillId="24" borderId="0" xfId="47" applyFont="1" applyFill="1" applyAlignment="1">
      <alignment horizontal="right" vertical="center"/>
    </xf>
    <xf numFmtId="49" fontId="28" fillId="24" borderId="10" xfId="47" applyNumberFormat="1" applyFont="1" applyFill="1" applyBorder="1"/>
    <xf numFmtId="0" fontId="28" fillId="24" borderId="27" xfId="47" applyFont="1" applyFill="1" applyBorder="1"/>
    <xf numFmtId="0" fontId="28" fillId="24" borderId="28" xfId="47" applyFont="1" applyFill="1" applyBorder="1"/>
    <xf numFmtId="0" fontId="28" fillId="24" borderId="0" xfId="47" applyFont="1" applyFill="1" applyAlignment="1">
      <alignment vertical="center"/>
    </xf>
    <xf numFmtId="0" fontId="35" fillId="24" borderId="0" xfId="0" applyFont="1" applyFill="1">
      <alignment vertical="center"/>
    </xf>
    <xf numFmtId="0" fontId="28" fillId="24" borderId="10" xfId="47" applyFont="1" applyFill="1" applyBorder="1" applyAlignment="1">
      <alignment horizontal="right"/>
    </xf>
    <xf numFmtId="0" fontId="28" fillId="24" borderId="10" xfId="47" applyFont="1" applyFill="1" applyBorder="1" applyAlignment="1" applyProtection="1">
      <alignment horizontal="right"/>
      <protection locked="0"/>
    </xf>
    <xf numFmtId="0" fontId="38" fillId="0" borderId="0" xfId="43" applyFont="1" applyAlignment="1">
      <alignment horizontal="center" vertical="center" wrapText="1"/>
    </xf>
    <xf numFmtId="0" fontId="35" fillId="24" borderId="0" xfId="0" applyFont="1" applyFill="1" applyAlignment="1"/>
    <xf numFmtId="0" fontId="28" fillId="24" borderId="0" xfId="47" applyFont="1" applyFill="1" applyAlignment="1">
      <alignment horizontal="center" vertical="center"/>
    </xf>
    <xf numFmtId="0" fontId="35" fillId="24" borderId="0" xfId="0" applyFont="1" applyFill="1" applyAlignment="1">
      <alignment horizontal="center" vertical="center"/>
    </xf>
    <xf numFmtId="0" fontId="28" fillId="24" borderId="0" xfId="47" applyFont="1" applyFill="1" applyAlignment="1">
      <alignment vertical="center" wrapText="1"/>
    </xf>
    <xf numFmtId="0" fontId="35" fillId="24" borderId="0" xfId="0" applyFont="1" applyFill="1" applyAlignment="1">
      <alignment vertical="center" wrapText="1"/>
    </xf>
    <xf numFmtId="0" fontId="26" fillId="0" borderId="0" xfId="43" applyFont="1" applyAlignment="1">
      <alignment vertical="center" wrapText="1"/>
    </xf>
    <xf numFmtId="0" fontId="26" fillId="24" borderId="17" xfId="47" applyFont="1" applyFill="1" applyBorder="1" applyAlignment="1">
      <alignment vertical="center"/>
    </xf>
    <xf numFmtId="0" fontId="26" fillId="24" borderId="18" xfId="47" applyFont="1" applyFill="1" applyBorder="1" applyAlignment="1">
      <alignment vertical="center"/>
    </xf>
    <xf numFmtId="0" fontId="26" fillId="24" borderId="19" xfId="47" applyFont="1" applyFill="1" applyBorder="1" applyAlignment="1">
      <alignment vertical="center"/>
    </xf>
    <xf numFmtId="0" fontId="28" fillId="24" borderId="0" xfId="45" applyFont="1" applyFill="1">
      <alignment vertical="center"/>
    </xf>
    <xf numFmtId="0" fontId="28" fillId="24" borderId="0" xfId="45" applyFont="1" applyFill="1" applyAlignment="1">
      <alignment horizontal="centerContinuous" vertical="center"/>
    </xf>
    <xf numFmtId="0" fontId="28" fillId="24" borderId="20" xfId="45" applyFont="1" applyFill="1" applyBorder="1">
      <alignment vertical="center"/>
    </xf>
    <xf numFmtId="49" fontId="26" fillId="0" borderId="11" xfId="47" applyNumberFormat="1" applyFont="1" applyBorder="1" applyAlignment="1">
      <alignment vertical="center" wrapText="1"/>
    </xf>
    <xf numFmtId="0" fontId="28" fillId="24" borderId="21" xfId="47" applyFont="1" applyFill="1" applyBorder="1" applyAlignment="1">
      <alignment horizontal="center"/>
    </xf>
    <xf numFmtId="0" fontId="28" fillId="24" borderId="22" xfId="47" applyFont="1" applyFill="1" applyBorder="1" applyAlignment="1">
      <alignment horizontal="center" wrapText="1"/>
    </xf>
    <xf numFmtId="49" fontId="28" fillId="24" borderId="21" xfId="45" applyNumberFormat="1" applyFont="1" applyFill="1" applyBorder="1" applyAlignment="1">
      <alignment horizontal="center" vertical="center"/>
    </xf>
    <xf numFmtId="0" fontId="26" fillId="24" borderId="22" xfId="48" applyFont="1" applyFill="1" applyBorder="1" applyAlignment="1">
      <alignment horizontal="center" wrapText="1"/>
    </xf>
    <xf numFmtId="49" fontId="28" fillId="24" borderId="23" xfId="45" applyNumberFormat="1" applyFont="1" applyFill="1" applyBorder="1" applyAlignment="1">
      <alignment horizontal="center" vertical="center"/>
    </xf>
    <xf numFmtId="176" fontId="26" fillId="24" borderId="10" xfId="48" applyNumberFormat="1" applyFont="1" applyFill="1" applyBorder="1" applyAlignment="1">
      <alignment horizontal="center"/>
    </xf>
    <xf numFmtId="0" fontId="35" fillId="24" borderId="24" xfId="48" applyFont="1" applyFill="1" applyBorder="1" applyAlignment="1">
      <alignment horizontal="center" shrinkToFit="1"/>
    </xf>
    <xf numFmtId="0" fontId="26" fillId="24" borderId="25" xfId="48" applyFont="1" applyFill="1" applyBorder="1" applyAlignment="1">
      <alignment horizontal="center" wrapText="1"/>
    </xf>
    <xf numFmtId="49" fontId="28" fillId="24" borderId="24" xfId="45" applyNumberFormat="1" applyFont="1" applyFill="1" applyBorder="1" applyAlignment="1">
      <alignment horizontal="center" vertical="center"/>
    </xf>
    <xf numFmtId="0" fontId="28" fillId="24" borderId="10" xfId="47" applyFont="1" applyFill="1" applyBorder="1" applyAlignment="1">
      <alignment vertical="center"/>
    </xf>
    <xf numFmtId="56" fontId="28" fillId="24" borderId="10" xfId="47" applyNumberFormat="1" applyFont="1" applyFill="1" applyBorder="1" applyAlignment="1">
      <alignment vertical="center"/>
    </xf>
    <xf numFmtId="0" fontId="26" fillId="24" borderId="10" xfId="47" applyFont="1" applyFill="1" applyBorder="1" applyAlignment="1">
      <alignment shrinkToFit="1"/>
    </xf>
    <xf numFmtId="177" fontId="26" fillId="24" borderId="10" xfId="47" applyNumberFormat="1" applyFont="1" applyFill="1" applyBorder="1"/>
    <xf numFmtId="0" fontId="28" fillId="24" borderId="10" xfId="47" applyFont="1" applyFill="1" applyBorder="1" applyAlignment="1">
      <alignment vertical="center" shrinkToFit="1"/>
    </xf>
    <xf numFmtId="0" fontId="26" fillId="24" borderId="10" xfId="47" applyFont="1" applyFill="1" applyBorder="1" applyAlignment="1">
      <alignment vertical="center"/>
    </xf>
    <xf numFmtId="49" fontId="28" fillId="24" borderId="10" xfId="47" applyNumberFormat="1" applyFont="1" applyFill="1" applyBorder="1" applyAlignment="1">
      <alignment vertical="center"/>
    </xf>
    <xf numFmtId="176" fontId="28" fillId="24" borderId="10" xfId="47" applyNumberFormat="1" applyFont="1" applyFill="1" applyBorder="1"/>
    <xf numFmtId="49" fontId="28" fillId="24" borderId="10" xfId="47" applyNumberFormat="1" applyFont="1" applyFill="1" applyBorder="1" applyAlignment="1">
      <alignment vertical="center" shrinkToFit="1"/>
    </xf>
    <xf numFmtId="0" fontId="36" fillId="24" borderId="10" xfId="47" applyFont="1" applyFill="1" applyBorder="1" applyAlignment="1">
      <alignment vertical="center" wrapText="1"/>
    </xf>
    <xf numFmtId="0" fontId="28" fillId="0" borderId="0" xfId="47" applyFont="1" applyAlignment="1">
      <alignment horizontal="left" vertical="center"/>
    </xf>
    <xf numFmtId="0" fontId="28" fillId="0" borderId="0" xfId="47" applyFont="1" applyAlignment="1">
      <alignment horizontal="left" vertical="center" indent="1"/>
    </xf>
    <xf numFmtId="0" fontId="28" fillId="0" borderId="22" xfId="47" applyFont="1" applyBorder="1" applyAlignment="1">
      <alignment horizontal="left" vertical="center"/>
    </xf>
    <xf numFmtId="0" fontId="35" fillId="24" borderId="0" xfId="47" applyFont="1" applyFill="1"/>
    <xf numFmtId="0" fontId="42" fillId="24" borderId="0" xfId="44" applyFont="1" applyFill="1" applyAlignment="1">
      <alignment vertical="top"/>
    </xf>
    <xf numFmtId="49" fontId="28" fillId="24" borderId="12" xfId="47" applyNumberFormat="1" applyFont="1" applyFill="1" applyBorder="1" applyAlignment="1">
      <alignment vertical="center"/>
    </xf>
    <xf numFmtId="49" fontId="28" fillId="24" borderId="12" xfId="47" applyNumberFormat="1" applyFont="1" applyFill="1" applyBorder="1" applyAlignment="1">
      <alignment vertical="center" shrinkToFit="1"/>
    </xf>
    <xf numFmtId="0" fontId="28" fillId="24" borderId="12" xfId="47" applyFont="1" applyFill="1" applyBorder="1" applyAlignment="1">
      <alignment vertical="center"/>
    </xf>
    <xf numFmtId="0" fontId="28" fillId="0" borderId="22" xfId="47" applyFont="1" applyBorder="1" applyAlignment="1">
      <alignment horizontal="left" vertical="center" shrinkToFit="1"/>
    </xf>
    <xf numFmtId="0" fontId="28" fillId="0" borderId="0" xfId="47" applyFont="1" applyAlignment="1">
      <alignment horizontal="left" vertical="center" shrinkToFit="1"/>
    </xf>
    <xf numFmtId="0" fontId="28" fillId="0" borderId="25" xfId="47" applyFont="1" applyBorder="1" applyAlignment="1">
      <alignment horizontal="left" vertical="center" shrinkToFit="1"/>
    </xf>
    <xf numFmtId="0" fontId="26" fillId="24" borderId="0" xfId="47" applyFont="1" applyFill="1" applyAlignment="1">
      <alignment shrinkToFit="1"/>
    </xf>
    <xf numFmtId="0" fontId="26" fillId="0" borderId="0" xfId="48" applyFont="1" applyAlignment="1">
      <alignment vertical="center"/>
    </xf>
    <xf numFmtId="0" fontId="38" fillId="0" borderId="0" xfId="47" applyFont="1" applyAlignment="1">
      <alignment vertical="center"/>
    </xf>
    <xf numFmtId="0" fontId="26" fillId="0" borderId="0" xfId="43" applyFont="1">
      <alignment vertical="center"/>
    </xf>
    <xf numFmtId="0" fontId="28" fillId="0" borderId="0" xfId="47" applyFont="1"/>
    <xf numFmtId="0" fontId="28" fillId="0" borderId="0" xfId="47" applyFont="1" applyAlignment="1">
      <alignment shrinkToFit="1"/>
    </xf>
    <xf numFmtId="0" fontId="26" fillId="0" borderId="0" xfId="0" applyFont="1">
      <alignment vertical="center"/>
    </xf>
    <xf numFmtId="0" fontId="57" fillId="25" borderId="10" xfId="47" applyFont="1" applyFill="1" applyBorder="1" applyAlignment="1" applyProtection="1">
      <alignment horizontal="center" vertical="center" shrinkToFit="1"/>
      <protection locked="0"/>
    </xf>
    <xf numFmtId="0" fontId="62" fillId="27" borderId="13" xfId="47" applyFont="1" applyFill="1" applyBorder="1" applyAlignment="1">
      <alignment vertical="center"/>
    </xf>
    <xf numFmtId="0" fontId="21" fillId="27" borderId="14" xfId="47" applyFill="1" applyBorder="1"/>
    <xf numFmtId="0" fontId="21" fillId="27" borderId="15" xfId="47" applyFill="1" applyBorder="1"/>
    <xf numFmtId="0" fontId="1" fillId="27" borderId="0" xfId="45" applyFill="1" applyAlignment="1"/>
    <xf numFmtId="0" fontId="1" fillId="27" borderId="11" xfId="45" applyFill="1" applyBorder="1" applyAlignment="1"/>
    <xf numFmtId="0" fontId="1" fillId="0" borderId="26" xfId="47" applyFont="1" applyBorder="1" applyAlignment="1">
      <alignment horizontal="center" vertical="center" shrinkToFit="1"/>
    </xf>
    <xf numFmtId="0" fontId="63" fillId="28" borderId="23" xfId="47" applyFont="1" applyFill="1" applyBorder="1" applyAlignment="1">
      <alignment horizontal="center" vertical="center" textRotation="255" shrinkToFit="1"/>
    </xf>
    <xf numFmtId="0" fontId="70" fillId="28" borderId="10" xfId="47" applyFont="1" applyFill="1" applyBorder="1" applyAlignment="1" applyProtection="1">
      <alignment horizontal="center" vertical="center" shrinkToFit="1"/>
      <protection locked="0"/>
    </xf>
    <xf numFmtId="0" fontId="63" fillId="0" borderId="23" xfId="47" applyFont="1" applyBorder="1" applyAlignment="1">
      <alignment horizontal="center" vertical="center" textRotation="255" shrinkToFit="1"/>
    </xf>
    <xf numFmtId="0" fontId="21" fillId="29" borderId="0" xfId="47" applyFill="1"/>
    <xf numFmtId="0" fontId="63" fillId="0" borderId="0" xfId="47" applyFont="1"/>
    <xf numFmtId="0" fontId="63" fillId="30" borderId="0" xfId="47" applyFont="1" applyFill="1"/>
    <xf numFmtId="0" fontId="21" fillId="30" borderId="0" xfId="47" applyFill="1"/>
    <xf numFmtId="0" fontId="63" fillId="30" borderId="0" xfId="47" applyFont="1" applyFill="1" applyAlignment="1">
      <alignment shrinkToFit="1"/>
    </xf>
    <xf numFmtId="0" fontId="21" fillId="0" borderId="0" xfId="47"/>
    <xf numFmtId="0" fontId="1" fillId="30" borderId="25" xfId="47" applyFont="1" applyFill="1" applyBorder="1" applyAlignment="1" applyProtection="1">
      <alignment horizontal="center" vertical="center"/>
      <protection locked="0"/>
    </xf>
    <xf numFmtId="0" fontId="1" fillId="30" borderId="24" xfId="47" applyFont="1" applyFill="1" applyBorder="1" applyAlignment="1" applyProtection="1">
      <alignment horizontal="center" vertical="center" shrinkToFit="1"/>
      <protection locked="0"/>
    </xf>
    <xf numFmtId="0" fontId="1" fillId="30" borderId="10" xfId="47" applyFont="1" applyFill="1" applyBorder="1" applyAlignment="1" applyProtection="1">
      <alignment horizontal="center" vertical="center" shrinkToFit="1"/>
      <protection locked="0"/>
    </xf>
    <xf numFmtId="0" fontId="71" fillId="30" borderId="10" xfId="47" applyFont="1" applyFill="1" applyBorder="1" applyAlignment="1" applyProtection="1">
      <alignment horizontal="center" vertical="center" wrapText="1" shrinkToFit="1"/>
      <protection locked="0"/>
    </xf>
    <xf numFmtId="0" fontId="1" fillId="30" borderId="24" xfId="47" applyFont="1" applyFill="1" applyBorder="1" applyAlignment="1" applyProtection="1">
      <alignment horizontal="center" vertical="center"/>
      <protection locked="0"/>
    </xf>
    <xf numFmtId="0" fontId="1" fillId="30" borderId="10" xfId="47" applyFont="1" applyFill="1" applyBorder="1" applyAlignment="1" applyProtection="1">
      <alignment horizontal="center" vertical="center"/>
      <protection locked="0"/>
    </xf>
    <xf numFmtId="0" fontId="70" fillId="30" borderId="10" xfId="47" applyFont="1" applyFill="1" applyBorder="1" applyAlignment="1" applyProtection="1">
      <alignment horizontal="center" vertical="center" shrinkToFit="1"/>
      <protection locked="0"/>
    </xf>
    <xf numFmtId="49" fontId="21" fillId="30" borderId="26" xfId="47" applyNumberFormat="1" applyFill="1" applyBorder="1" applyAlignment="1" applyProtection="1">
      <alignment horizontal="center" vertical="center" shrinkToFit="1"/>
      <protection locked="0"/>
    </xf>
    <xf numFmtId="49" fontId="21" fillId="30" borderId="27" xfId="47" applyNumberFormat="1" applyFill="1" applyBorder="1" applyAlignment="1" applyProtection="1">
      <alignment horizontal="center" vertical="center" shrinkToFit="1"/>
      <protection locked="0"/>
    </xf>
    <xf numFmtId="49" fontId="21" fillId="30" borderId="28" xfId="47" applyNumberFormat="1" applyFill="1" applyBorder="1" applyAlignment="1" applyProtection="1">
      <alignment horizontal="center" vertical="center" shrinkToFit="1"/>
      <protection locked="0"/>
    </xf>
    <xf numFmtId="0" fontId="0" fillId="27" borderId="16" xfId="47" applyFont="1" applyFill="1" applyBorder="1" applyAlignment="1">
      <alignment horizontal="center" vertical="center"/>
    </xf>
    <xf numFmtId="0" fontId="0" fillId="27" borderId="0" xfId="47" applyFont="1" applyFill="1" applyAlignment="1">
      <alignment horizontal="center" vertical="center"/>
    </xf>
    <xf numFmtId="0" fontId="6" fillId="27" borderId="0" xfId="28" applyFill="1" applyBorder="1" applyAlignment="1" applyProtection="1">
      <alignment horizontal="center" vertical="center"/>
    </xf>
    <xf numFmtId="0" fontId="0" fillId="27" borderId="13" xfId="47" applyFont="1" applyFill="1" applyBorder="1" applyAlignment="1">
      <alignment horizontal="left" vertical="center" wrapText="1"/>
    </xf>
    <xf numFmtId="0" fontId="1" fillId="27" borderId="14" xfId="47" applyFont="1" applyFill="1" applyBorder="1" applyAlignment="1">
      <alignment horizontal="left" vertical="center" wrapText="1"/>
    </xf>
    <xf numFmtId="0" fontId="1" fillId="27" borderId="15" xfId="47" applyFont="1" applyFill="1" applyBorder="1" applyAlignment="1">
      <alignment horizontal="left" vertical="center" wrapText="1"/>
    </xf>
    <xf numFmtId="0" fontId="1" fillId="27" borderId="16" xfId="47" applyFont="1" applyFill="1" applyBorder="1" applyAlignment="1">
      <alignment horizontal="left" vertical="center" wrapText="1"/>
    </xf>
    <xf numFmtId="0" fontId="1" fillId="27" borderId="0" xfId="47" applyFont="1" applyFill="1" applyAlignment="1">
      <alignment horizontal="left" vertical="center" wrapText="1"/>
    </xf>
    <xf numFmtId="0" fontId="1" fillId="27" borderId="11" xfId="47" applyFont="1" applyFill="1" applyBorder="1" applyAlignment="1">
      <alignment horizontal="left" vertical="center" wrapText="1"/>
    </xf>
    <xf numFmtId="0" fontId="1" fillId="27" borderId="31" xfId="47" applyFont="1" applyFill="1" applyBorder="1" applyAlignment="1">
      <alignment horizontal="left" vertical="center" wrapText="1"/>
    </xf>
    <xf numFmtId="0" fontId="1" fillId="27" borderId="32" xfId="47" applyFont="1" applyFill="1" applyBorder="1" applyAlignment="1">
      <alignment horizontal="left" vertical="center" wrapText="1"/>
    </xf>
    <xf numFmtId="0" fontId="1" fillId="27" borderId="33" xfId="47" applyFont="1" applyFill="1" applyBorder="1" applyAlignment="1">
      <alignment horizontal="left" vertical="center" wrapText="1"/>
    </xf>
    <xf numFmtId="0" fontId="0" fillId="0" borderId="13" xfId="47" applyFont="1" applyBorder="1" applyAlignment="1">
      <alignment horizontal="left" vertical="center" wrapText="1"/>
    </xf>
    <xf numFmtId="0" fontId="21" fillId="0" borderId="14" xfId="47" applyBorder="1" applyAlignment="1">
      <alignment horizontal="left" vertical="center" wrapText="1"/>
    </xf>
    <xf numFmtId="0" fontId="21" fillId="0" borderId="15" xfId="47" applyBorder="1" applyAlignment="1">
      <alignment horizontal="left" vertical="center" wrapText="1"/>
    </xf>
    <xf numFmtId="0" fontId="21" fillId="0" borderId="16" xfId="47" applyBorder="1" applyAlignment="1">
      <alignment horizontal="left" vertical="center" wrapText="1"/>
    </xf>
    <xf numFmtId="0" fontId="21" fillId="0" borderId="0" xfId="47" applyAlignment="1">
      <alignment horizontal="left" vertical="center" wrapText="1"/>
    </xf>
    <xf numFmtId="0" fontId="21" fillId="0" borderId="11" xfId="47" applyBorder="1" applyAlignment="1">
      <alignment horizontal="left" vertical="center" wrapText="1"/>
    </xf>
    <xf numFmtId="0" fontId="21" fillId="0" borderId="31" xfId="47" applyBorder="1" applyAlignment="1">
      <alignment horizontal="left" vertical="center" wrapText="1"/>
    </xf>
    <xf numFmtId="0" fontId="21" fillId="0" borderId="32" xfId="47" applyBorder="1" applyAlignment="1">
      <alignment horizontal="left" vertical="center" wrapText="1"/>
    </xf>
    <xf numFmtId="0" fontId="21" fillId="0" borderId="33" xfId="47" applyBorder="1" applyAlignment="1">
      <alignment horizontal="left" vertical="center" wrapText="1"/>
    </xf>
    <xf numFmtId="0" fontId="67" fillId="0" borderId="41"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0" fillId="30" borderId="41" xfId="0" applyFill="1" applyBorder="1" applyAlignment="1" applyProtection="1">
      <alignment vertical="center" wrapText="1"/>
      <protection locked="0"/>
    </xf>
    <xf numFmtId="0" fontId="0" fillId="30" borderId="41" xfId="0" applyFill="1" applyBorder="1" applyAlignment="1" applyProtection="1">
      <alignment wrapText="1"/>
      <protection locked="0"/>
    </xf>
    <xf numFmtId="0" fontId="0" fillId="30" borderId="46" xfId="0" applyFill="1" applyBorder="1" applyAlignment="1" applyProtection="1">
      <alignment wrapText="1"/>
      <protection locked="0"/>
    </xf>
    <xf numFmtId="0" fontId="0" fillId="30" borderId="42" xfId="0" applyFill="1" applyBorder="1" applyAlignment="1" applyProtection="1">
      <alignment vertical="center" wrapText="1"/>
      <protection locked="0"/>
    </xf>
    <xf numFmtId="0" fontId="0" fillId="30" borderId="42" xfId="0" applyFill="1" applyBorder="1" applyAlignment="1" applyProtection="1">
      <alignment wrapText="1"/>
      <protection locked="0"/>
    </xf>
    <xf numFmtId="0" fontId="0" fillId="30" borderId="47" xfId="0" applyFill="1" applyBorder="1" applyAlignment="1" applyProtection="1">
      <alignment wrapText="1"/>
      <protection locked="0"/>
    </xf>
    <xf numFmtId="0" fontId="67" fillId="0" borderId="48" xfId="47" applyFont="1" applyBorder="1" applyAlignment="1">
      <alignment horizontal="center" vertical="center" wrapText="1"/>
    </xf>
    <xf numFmtId="0" fontId="1" fillId="0" borderId="4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1" xfId="0" applyFont="1" applyBorder="1" applyAlignment="1">
      <alignment horizontal="center" vertical="center" wrapText="1"/>
    </xf>
    <xf numFmtId="0" fontId="21" fillId="30" borderId="41" xfId="47" applyFill="1" applyBorder="1" applyAlignment="1" applyProtection="1">
      <alignment vertical="center" wrapText="1" shrinkToFit="1"/>
      <protection locked="0"/>
    </xf>
    <xf numFmtId="0" fontId="0" fillId="30" borderId="23" xfId="0" applyFill="1" applyBorder="1" applyAlignment="1" applyProtection="1">
      <alignment vertical="center" wrapText="1"/>
      <protection locked="0"/>
    </xf>
    <xf numFmtId="0" fontId="0" fillId="30" borderId="23" xfId="0" applyFill="1" applyBorder="1" applyAlignment="1" applyProtection="1">
      <alignment wrapText="1"/>
      <protection locked="0"/>
    </xf>
    <xf numFmtId="0" fontId="0" fillId="30" borderId="50" xfId="0" applyFill="1" applyBorder="1" applyAlignment="1" applyProtection="1">
      <alignment wrapText="1"/>
      <protection locked="0"/>
    </xf>
    <xf numFmtId="177" fontId="28" fillId="30" borderId="27" xfId="47" applyNumberFormat="1" applyFont="1" applyFill="1" applyBorder="1" applyAlignment="1" applyProtection="1">
      <alignment horizontal="left" vertical="center" wrapText="1"/>
      <protection locked="0"/>
    </xf>
    <xf numFmtId="0" fontId="63" fillId="0" borderId="10" xfId="47" applyFont="1" applyBorder="1" applyAlignment="1">
      <alignment horizontal="center" vertical="top" textRotation="255" shrinkToFit="1"/>
    </xf>
    <xf numFmtId="0" fontId="63" fillId="0" borderId="21" xfId="47" applyFont="1" applyBorder="1" applyAlignment="1">
      <alignment horizontal="center" vertical="top" textRotation="255" shrinkToFit="1"/>
    </xf>
    <xf numFmtId="0" fontId="63" fillId="0" borderId="21" xfId="47" applyFont="1" applyBorder="1" applyAlignment="1">
      <alignment horizontal="center" vertical="top" textRotation="255" wrapText="1" shrinkToFit="1"/>
    </xf>
    <xf numFmtId="0" fontId="21" fillId="0" borderId="23" xfId="48" applyBorder="1" applyAlignment="1">
      <alignment horizontal="center" vertical="top" textRotation="255" wrapText="1" shrinkToFit="1"/>
    </xf>
    <xf numFmtId="0" fontId="72" fillId="0" borderId="34" xfId="47" applyFont="1" applyBorder="1" applyAlignment="1">
      <alignment horizontal="center" vertical="center" wrapText="1"/>
    </xf>
    <xf numFmtId="0" fontId="72" fillId="0" borderId="12" xfId="47" applyFont="1" applyBorder="1" applyAlignment="1">
      <alignment horizontal="center" vertical="center" wrapText="1"/>
    </xf>
    <xf numFmtId="0" fontId="74" fillId="0" borderId="35" xfId="0" applyFont="1" applyBorder="1">
      <alignment vertical="center"/>
    </xf>
    <xf numFmtId="0" fontId="72" fillId="0" borderId="22" xfId="47" applyFont="1" applyBorder="1" applyAlignment="1">
      <alignment horizontal="center" vertical="center" wrapText="1"/>
    </xf>
    <xf numFmtId="0" fontId="72" fillId="0" borderId="0" xfId="47" applyFont="1" applyAlignment="1">
      <alignment horizontal="center" vertical="center" wrapText="1"/>
    </xf>
    <xf numFmtId="0" fontId="74" fillId="0" borderId="20" xfId="0" applyFont="1" applyBorder="1">
      <alignment vertical="center"/>
    </xf>
    <xf numFmtId="0" fontId="72" fillId="0" borderId="25" xfId="47" applyFont="1" applyBorder="1" applyAlignment="1">
      <alignment horizontal="center" vertical="center" wrapText="1"/>
    </xf>
    <xf numFmtId="0" fontId="72" fillId="0" borderId="29" xfId="47" applyFont="1" applyBorder="1" applyAlignment="1">
      <alignment horizontal="center" vertical="center" wrapText="1"/>
    </xf>
    <xf numFmtId="0" fontId="74" fillId="0" borderId="30" xfId="0" applyFont="1" applyBorder="1">
      <alignment vertical="center"/>
    </xf>
    <xf numFmtId="0" fontId="63" fillId="0" borderId="26" xfId="47" applyFont="1" applyBorder="1" applyAlignment="1">
      <alignment horizontal="center" vertical="top" textRotation="255" shrinkToFit="1"/>
    </xf>
    <xf numFmtId="0" fontId="63" fillId="0" borderId="24" xfId="47" applyFont="1" applyBorder="1" applyAlignment="1">
      <alignment horizontal="center" vertical="center" wrapText="1"/>
    </xf>
    <xf numFmtId="0" fontId="21" fillId="0" borderId="24" xfId="47" applyBorder="1" applyAlignment="1">
      <alignment horizontal="center" vertical="center" wrapText="1"/>
    </xf>
    <xf numFmtId="0" fontId="21" fillId="0" borderId="25" xfId="47" applyBorder="1" applyAlignment="1">
      <alignment horizontal="center" vertical="center" wrapText="1"/>
    </xf>
    <xf numFmtId="0" fontId="21" fillId="0" borderId="10" xfId="47" applyBorder="1" applyAlignment="1">
      <alignment horizontal="center" vertical="center" wrapText="1"/>
    </xf>
    <xf numFmtId="0" fontId="21" fillId="0" borderId="26" xfId="47" applyBorder="1" applyAlignment="1">
      <alignment horizontal="center" vertical="center" wrapText="1"/>
    </xf>
    <xf numFmtId="0" fontId="69" fillId="28" borderId="0" xfId="47" applyFont="1" applyFill="1" applyAlignment="1">
      <alignment horizontal="center" vertical="center" wrapText="1"/>
    </xf>
    <xf numFmtId="0" fontId="63" fillId="28" borderId="0" xfId="47" applyFont="1" applyFill="1" applyAlignment="1">
      <alignment horizontal="center" vertical="center" wrapText="1"/>
    </xf>
    <xf numFmtId="0" fontId="50" fillId="0" borderId="17" xfId="47" applyFont="1" applyBorder="1" applyAlignment="1">
      <alignment horizontal="center" vertical="center" wrapText="1" shrinkToFit="1"/>
    </xf>
    <xf numFmtId="0" fontId="50" fillId="0" borderId="18" xfId="43" applyFont="1" applyBorder="1" applyAlignment="1">
      <alignment horizontal="center" vertical="center" wrapText="1" shrinkToFit="1"/>
    </xf>
    <xf numFmtId="0" fontId="50" fillId="0" borderId="38" xfId="43" applyFont="1" applyBorder="1" applyAlignment="1">
      <alignment horizontal="center" vertical="center" wrapText="1" shrinkToFit="1"/>
    </xf>
    <xf numFmtId="49" fontId="48" fillId="0" borderId="36" xfId="47" applyNumberFormat="1" applyFont="1" applyBorder="1" applyAlignment="1">
      <alignment horizontal="center" vertical="center" wrapText="1"/>
    </xf>
    <xf numFmtId="0" fontId="49" fillId="0" borderId="36" xfId="43" applyFont="1" applyBorder="1" applyAlignment="1">
      <alignment horizontal="center" vertical="center" wrapText="1"/>
    </xf>
    <xf numFmtId="0" fontId="51" fillId="30" borderId="36" xfId="43" applyFont="1" applyFill="1" applyBorder="1" applyAlignment="1" applyProtection="1">
      <alignment horizontal="center" vertical="center" shrinkToFit="1"/>
      <protection locked="0"/>
    </xf>
    <xf numFmtId="0" fontId="51" fillId="30" borderId="36" xfId="43" applyFont="1" applyFill="1" applyBorder="1" applyAlignment="1" applyProtection="1">
      <alignment horizontal="center" shrinkToFit="1"/>
      <protection locked="0"/>
    </xf>
    <xf numFmtId="0" fontId="35" fillId="0" borderId="36" xfId="47" applyFont="1" applyBorder="1" applyAlignment="1">
      <alignment horizontal="left" vertical="center" wrapText="1"/>
    </xf>
    <xf numFmtId="0" fontId="35" fillId="0" borderId="36" xfId="43" applyFont="1" applyBorder="1" applyAlignment="1">
      <alignment horizontal="left" vertical="center" wrapText="1"/>
    </xf>
    <xf numFmtId="0" fontId="35" fillId="0" borderId="36" xfId="43" applyFont="1" applyBorder="1" applyAlignment="1">
      <alignment horizontal="left" wrapText="1"/>
    </xf>
    <xf numFmtId="0" fontId="35" fillId="0" borderId="37" xfId="43" applyFont="1" applyBorder="1" applyAlignment="1">
      <alignment horizontal="left" wrapText="1"/>
    </xf>
    <xf numFmtId="177" fontId="49" fillId="0" borderId="18" xfId="47" applyNumberFormat="1" applyFont="1" applyBorder="1" applyAlignment="1">
      <alignment horizontal="left" vertical="center" wrapText="1" shrinkToFit="1"/>
    </xf>
    <xf numFmtId="0" fontId="49" fillId="0" borderId="18" xfId="43" applyFont="1" applyBorder="1" applyAlignment="1">
      <alignment shrinkToFit="1"/>
    </xf>
    <xf numFmtId="0" fontId="48" fillId="0" borderId="13" xfId="47" applyFont="1" applyBorder="1" applyAlignment="1">
      <alignment horizontal="center" vertical="center" wrapText="1"/>
    </xf>
    <xf numFmtId="0" fontId="48" fillId="0" borderId="14" xfId="47" applyFont="1" applyBorder="1" applyAlignment="1">
      <alignment horizontal="center" vertical="center" wrapText="1"/>
    </xf>
    <xf numFmtId="0" fontId="48" fillId="0" borderId="39" xfId="47" applyFont="1" applyBorder="1" applyAlignment="1">
      <alignment horizontal="center" vertical="center" wrapText="1"/>
    </xf>
    <xf numFmtId="0" fontId="48" fillId="0" borderId="16" xfId="47" applyFont="1" applyBorder="1" applyAlignment="1">
      <alignment horizontal="center" vertical="center" wrapText="1"/>
    </xf>
    <xf numFmtId="0" fontId="48" fillId="0" borderId="0" xfId="47" applyFont="1" applyAlignment="1">
      <alignment horizontal="center" vertical="center" wrapText="1"/>
    </xf>
    <xf numFmtId="0" fontId="48" fillId="0" borderId="20" xfId="47" applyFont="1" applyBorder="1" applyAlignment="1">
      <alignment horizontal="center" vertical="center" wrapText="1"/>
    </xf>
    <xf numFmtId="0" fontId="48" fillId="0" borderId="31" xfId="47" applyFont="1" applyBorder="1" applyAlignment="1">
      <alignment horizontal="center" vertical="center" wrapText="1"/>
    </xf>
    <xf numFmtId="0" fontId="48" fillId="0" borderId="32" xfId="47" applyFont="1" applyBorder="1" applyAlignment="1">
      <alignment horizontal="center" vertical="center" wrapText="1"/>
    </xf>
    <xf numFmtId="0" fontId="48" fillId="0" borderId="40" xfId="47" applyFont="1" applyBorder="1" applyAlignment="1">
      <alignment horizontal="center" vertical="center" wrapText="1"/>
    </xf>
    <xf numFmtId="49" fontId="48" fillId="0" borderId="41" xfId="47" applyNumberFormat="1" applyFont="1" applyBorder="1" applyAlignment="1">
      <alignment horizontal="center" vertical="center" wrapText="1"/>
    </xf>
    <xf numFmtId="0" fontId="49" fillId="0" borderId="41" xfId="43" applyFont="1" applyBorder="1" applyAlignment="1">
      <alignment horizontal="center" vertical="center" wrapText="1"/>
    </xf>
    <xf numFmtId="0" fontId="49" fillId="0" borderId="23" xfId="43" applyFont="1" applyBorder="1" applyAlignment="1">
      <alignment horizontal="center" vertical="center" wrapText="1"/>
    </xf>
    <xf numFmtId="0" fontId="49" fillId="0" borderId="42" xfId="43" applyFont="1" applyBorder="1" applyAlignment="1">
      <alignment horizontal="center" vertical="center" wrapText="1"/>
    </xf>
    <xf numFmtId="0" fontId="51" fillId="30" borderId="41" xfId="47" applyFont="1" applyFill="1" applyBorder="1" applyAlignment="1" applyProtection="1">
      <alignment horizontal="center" vertical="center" wrapText="1"/>
      <protection locked="0"/>
    </xf>
    <xf numFmtId="0" fontId="52" fillId="30" borderId="23" xfId="43" applyFont="1" applyFill="1" applyBorder="1" applyAlignment="1" applyProtection="1">
      <alignment horizontal="center" vertical="center" wrapText="1"/>
      <protection locked="0"/>
    </xf>
    <xf numFmtId="0" fontId="52" fillId="30" borderId="42" xfId="43" applyFont="1" applyFill="1" applyBorder="1" applyAlignment="1" applyProtection="1">
      <alignment horizontal="center" vertical="center" wrapText="1"/>
      <protection locked="0"/>
    </xf>
    <xf numFmtId="0" fontId="63" fillId="0" borderId="41" xfId="47" applyFont="1" applyBorder="1" applyAlignment="1">
      <alignment vertical="center" wrapText="1"/>
    </xf>
    <xf numFmtId="0" fontId="63" fillId="0" borderId="41" xfId="0" applyFont="1" applyBorder="1" applyAlignment="1">
      <alignment vertical="center" wrapText="1"/>
    </xf>
    <xf numFmtId="0" fontId="63" fillId="0" borderId="43" xfId="0" applyFont="1" applyBorder="1" applyAlignment="1">
      <alignment vertical="center" wrapText="1"/>
    </xf>
    <xf numFmtId="0" fontId="63" fillId="0" borderId="23" xfId="0" applyFont="1" applyBorder="1" applyAlignment="1">
      <alignment vertical="center" wrapText="1"/>
    </xf>
    <xf numFmtId="0" fontId="63" fillId="0" borderId="22" xfId="0" applyFont="1" applyBorder="1" applyAlignment="1">
      <alignment vertical="center" wrapText="1"/>
    </xf>
    <xf numFmtId="0" fontId="63" fillId="0" borderId="42" xfId="0" applyFont="1" applyBorder="1" applyAlignment="1">
      <alignment vertical="center" wrapText="1"/>
    </xf>
    <xf numFmtId="0" fontId="63" fillId="0" borderId="44" xfId="0" applyFont="1" applyBorder="1" applyAlignment="1">
      <alignment vertical="center" wrapText="1"/>
    </xf>
    <xf numFmtId="0" fontId="31" fillId="24" borderId="26" xfId="47" applyFont="1" applyFill="1" applyBorder="1" applyAlignment="1">
      <alignment horizontal="center" vertical="center" shrinkToFit="1"/>
    </xf>
    <xf numFmtId="0" fontId="31" fillId="24" borderId="27" xfId="0" applyFont="1" applyFill="1" applyBorder="1" applyAlignment="1">
      <alignment horizontal="center" vertical="center" shrinkToFit="1"/>
    </xf>
    <xf numFmtId="0" fontId="31" fillId="24" borderId="28" xfId="0" applyFont="1" applyFill="1" applyBorder="1" applyAlignment="1">
      <alignment horizontal="center" vertical="center" shrinkToFit="1"/>
    </xf>
    <xf numFmtId="0" fontId="37" fillId="24" borderId="10" xfId="0" applyFont="1" applyFill="1" applyBorder="1" applyAlignment="1">
      <alignment horizontal="center" vertical="center"/>
    </xf>
    <xf numFmtId="0" fontId="38" fillId="24" borderId="10" xfId="0" applyFont="1" applyFill="1" applyBorder="1" applyAlignment="1">
      <alignment horizontal="center" vertical="center" textRotation="255"/>
    </xf>
    <xf numFmtId="0" fontId="38" fillId="24" borderId="21" xfId="0" applyFont="1" applyFill="1" applyBorder="1" applyAlignment="1">
      <alignment vertical="center" textRotation="255"/>
    </xf>
    <xf numFmtId="0" fontId="38" fillId="24" borderId="23" xfId="0" applyFont="1" applyFill="1" applyBorder="1" applyAlignment="1">
      <alignment vertical="center" textRotation="255"/>
    </xf>
    <xf numFmtId="0" fontId="38" fillId="24" borderId="24" xfId="0" applyFont="1" applyFill="1" applyBorder="1" applyAlignment="1">
      <alignment vertical="center" textRotation="255"/>
    </xf>
    <xf numFmtId="0" fontId="38" fillId="24" borderId="22" xfId="0" applyFont="1" applyFill="1" applyBorder="1" applyAlignment="1">
      <alignment vertical="center" textRotation="255"/>
    </xf>
    <xf numFmtId="0" fontId="38" fillId="24" borderId="25" xfId="0" applyFont="1" applyFill="1" applyBorder="1" applyAlignment="1">
      <alignment vertical="center" textRotation="255"/>
    </xf>
    <xf numFmtId="0" fontId="28" fillId="24" borderId="25" xfId="45" applyFont="1" applyFill="1" applyBorder="1" applyAlignment="1">
      <alignment horizontal="center" vertical="center" wrapText="1"/>
    </xf>
    <xf numFmtId="0" fontId="26" fillId="24" borderId="29" xfId="48" applyFont="1" applyFill="1" applyBorder="1" applyAlignment="1">
      <alignment horizontal="center" vertical="center" wrapText="1"/>
    </xf>
    <xf numFmtId="0" fontId="26" fillId="24" borderId="30" xfId="48" applyFont="1" applyFill="1" applyBorder="1" applyAlignment="1">
      <alignment horizontal="center" vertical="center" wrapText="1"/>
    </xf>
    <xf numFmtId="0" fontId="28" fillId="24" borderId="26" xfId="45" applyFont="1" applyFill="1" applyBorder="1" applyAlignment="1">
      <alignment horizontal="center" vertical="center" wrapText="1"/>
    </xf>
    <xf numFmtId="0" fontId="26" fillId="24" borderId="27" xfId="48" applyFont="1" applyFill="1" applyBorder="1" applyAlignment="1">
      <alignment horizontal="center" vertical="center" wrapText="1"/>
    </xf>
    <xf numFmtId="0" fontId="35" fillId="24" borderId="28" xfId="0" applyFont="1" applyFill="1" applyBorder="1">
      <alignment vertical="center"/>
    </xf>
    <xf numFmtId="0" fontId="38" fillId="24" borderId="21" xfId="47" applyFont="1" applyFill="1" applyBorder="1" applyAlignment="1">
      <alignment horizontal="center" vertical="top" textRotation="255" wrapText="1" shrinkToFit="1"/>
    </xf>
    <xf numFmtId="0" fontId="38" fillId="24" borderId="23" xfId="48" applyFont="1" applyFill="1" applyBorder="1" applyAlignment="1">
      <alignment horizontal="center" vertical="top" textRotation="255" wrapText="1" shrinkToFit="1"/>
    </xf>
    <xf numFmtId="0" fontId="38" fillId="24" borderId="23" xfId="48" applyFont="1" applyFill="1" applyBorder="1" applyAlignment="1">
      <alignment horizontal="center" wrapText="1"/>
    </xf>
    <xf numFmtId="0" fontId="38" fillId="24" borderId="24" xfId="48" applyFont="1" applyFill="1" applyBorder="1" applyAlignment="1">
      <alignment horizontal="center" wrapText="1"/>
    </xf>
    <xf numFmtId="0" fontId="28" fillId="24" borderId="21" xfId="45" applyFont="1" applyFill="1" applyBorder="1" applyAlignment="1">
      <alignment horizontal="center" vertical="center" wrapText="1"/>
    </xf>
    <xf numFmtId="0" fontId="26" fillId="24" borderId="23" xfId="48" applyFont="1" applyFill="1" applyBorder="1" applyAlignment="1">
      <alignment horizontal="center" vertical="center" wrapText="1"/>
    </xf>
    <xf numFmtId="0" fontId="26" fillId="24" borderId="24" xfId="48" applyFont="1" applyFill="1" applyBorder="1" applyAlignment="1">
      <alignment horizontal="center" vertical="center" wrapText="1"/>
    </xf>
    <xf numFmtId="49" fontId="28" fillId="30" borderId="27" xfId="47" applyNumberFormat="1" applyFont="1" applyFill="1" applyBorder="1" applyAlignment="1" applyProtection="1">
      <alignment horizontal="left" vertical="center" wrapText="1"/>
      <protection locked="0"/>
    </xf>
    <xf numFmtId="49" fontId="28" fillId="30" borderId="29" xfId="47" applyNumberFormat="1" applyFont="1" applyFill="1" applyBorder="1" applyAlignment="1" applyProtection="1">
      <alignment horizontal="left" vertical="center" wrapText="1"/>
      <protection locked="0"/>
    </xf>
    <xf numFmtId="49" fontId="28" fillId="30" borderId="12" xfId="47" applyNumberFormat="1" applyFont="1" applyFill="1" applyBorder="1" applyAlignment="1" applyProtection="1">
      <alignment horizontal="left" vertical="center" wrapText="1"/>
      <protection locked="0"/>
    </xf>
    <xf numFmtId="49" fontId="41" fillId="0" borderId="36" xfId="47" applyNumberFormat="1" applyFont="1" applyBorder="1" applyAlignment="1">
      <alignment horizontal="center" vertical="center" wrapText="1"/>
    </xf>
    <xf numFmtId="0" fontId="35" fillId="0" borderId="36" xfId="43" applyFont="1" applyBorder="1" applyAlignment="1">
      <alignment horizontal="center" vertical="center" wrapText="1"/>
    </xf>
    <xf numFmtId="0" fontId="33" fillId="30" borderId="36" xfId="47" applyFont="1" applyFill="1" applyBorder="1" applyAlignment="1" applyProtection="1">
      <alignment horizontal="center" vertical="center" wrapText="1"/>
      <protection locked="0"/>
    </xf>
    <xf numFmtId="0" fontId="35" fillId="0" borderId="36" xfId="47" applyFont="1" applyBorder="1" applyAlignment="1">
      <alignment horizontal="right" vertical="center" wrapText="1"/>
    </xf>
    <xf numFmtId="0" fontId="35" fillId="0" borderId="36" xfId="43" applyFont="1" applyBorder="1" applyAlignment="1">
      <alignment horizontal="right" vertical="center" wrapText="1"/>
    </xf>
    <xf numFmtId="0" fontId="35" fillId="30" borderId="36" xfId="47" applyFont="1" applyFill="1" applyBorder="1" applyAlignment="1" applyProtection="1">
      <alignment vertical="center" wrapText="1" shrinkToFit="1"/>
      <protection locked="0"/>
    </xf>
    <xf numFmtId="0" fontId="35" fillId="30" borderId="36" xfId="43" applyFont="1" applyFill="1" applyBorder="1" applyAlignment="1" applyProtection="1">
      <alignment vertical="center" wrapText="1" shrinkToFit="1"/>
      <protection locked="0"/>
    </xf>
    <xf numFmtId="0" fontId="35" fillId="30" borderId="36" xfId="43" applyFont="1" applyFill="1" applyBorder="1" applyAlignment="1" applyProtection="1">
      <alignment vertical="center" wrapText="1"/>
      <protection locked="0"/>
    </xf>
    <xf numFmtId="0" fontId="35" fillId="30" borderId="37" xfId="43" applyFont="1" applyFill="1" applyBorder="1" applyAlignment="1" applyProtection="1">
      <alignment vertical="center" wrapText="1"/>
      <protection locked="0"/>
    </xf>
    <xf numFmtId="0" fontId="26" fillId="24" borderId="24" xfId="47" applyFont="1" applyFill="1" applyBorder="1" applyAlignment="1">
      <alignment wrapText="1"/>
    </xf>
    <xf numFmtId="0" fontId="26" fillId="24" borderId="10" xfId="48" applyFont="1" applyFill="1" applyBorder="1" applyAlignment="1">
      <alignment wrapText="1"/>
    </xf>
    <xf numFmtId="0" fontId="28" fillId="24" borderId="24" xfId="45" applyFont="1" applyFill="1" applyBorder="1" applyAlignment="1">
      <alignment horizontal="center" wrapText="1"/>
    </xf>
    <xf numFmtId="0" fontId="26" fillId="24" borderId="10" xfId="48" applyFont="1" applyFill="1" applyBorder="1" applyAlignment="1">
      <alignment horizontal="center" wrapText="1"/>
    </xf>
    <xf numFmtId="0" fontId="28" fillId="24" borderId="10" xfId="45" applyFont="1" applyFill="1" applyBorder="1" applyAlignment="1">
      <alignment horizontal="center" wrapText="1"/>
    </xf>
    <xf numFmtId="0" fontId="28" fillId="24" borderId="21" xfId="47" applyFont="1" applyFill="1" applyBorder="1" applyAlignment="1">
      <alignment horizontal="center" vertical="top" textRotation="255" wrapText="1" shrinkToFit="1"/>
    </xf>
    <xf numFmtId="0" fontId="26" fillId="24" borderId="23" xfId="48" applyFont="1" applyFill="1" applyBorder="1" applyAlignment="1">
      <alignment horizontal="center" vertical="top" textRotation="255" wrapText="1" shrinkToFit="1"/>
    </xf>
    <xf numFmtId="0" fontId="26" fillId="24" borderId="23" xfId="48" applyFont="1" applyFill="1" applyBorder="1" applyAlignment="1">
      <alignment horizontal="center" wrapText="1"/>
    </xf>
    <xf numFmtId="0" fontId="26" fillId="24" borderId="24" xfId="48" applyFont="1" applyFill="1" applyBorder="1" applyAlignment="1">
      <alignment horizontal="center" wrapText="1"/>
    </xf>
    <xf numFmtId="0" fontId="28" fillId="24" borderId="25" xfId="45" applyFont="1" applyFill="1" applyBorder="1" applyAlignment="1">
      <alignment horizontal="center" vertical="center" shrinkToFit="1"/>
    </xf>
    <xf numFmtId="0" fontId="26" fillId="24" borderId="29" xfId="48" applyFont="1" applyFill="1" applyBorder="1" applyAlignment="1">
      <alignment horizontal="center" vertical="center" shrinkToFit="1"/>
    </xf>
    <xf numFmtId="0" fontId="26" fillId="24" borderId="30" xfId="48" applyFont="1" applyFill="1" applyBorder="1" applyAlignment="1">
      <alignment horizontal="center" vertical="center" shrinkToFit="1"/>
    </xf>
    <xf numFmtId="0" fontId="28" fillId="0" borderId="16" xfId="47" applyFont="1" applyBorder="1" applyAlignment="1">
      <alignment horizontal="center" vertical="center" wrapText="1"/>
    </xf>
    <xf numFmtId="0" fontId="28" fillId="0" borderId="0" xfId="47" applyFont="1" applyAlignment="1">
      <alignment horizontal="center" vertical="center" wrapText="1"/>
    </xf>
    <xf numFmtId="0" fontId="35" fillId="0" borderId="16" xfId="47" applyFont="1" applyBorder="1" applyAlignment="1">
      <alignment horizontal="center" vertical="center" wrapText="1"/>
    </xf>
    <xf numFmtId="0" fontId="35" fillId="0" borderId="0" xfId="47" applyFont="1" applyAlignment="1">
      <alignment horizontal="center" vertical="center" wrapText="1"/>
    </xf>
    <xf numFmtId="0" fontId="35" fillId="0" borderId="16" xfId="47" applyFont="1" applyBorder="1" applyAlignment="1">
      <alignment horizontal="center" vertical="center" shrinkToFit="1"/>
    </xf>
    <xf numFmtId="0" fontId="26" fillId="0" borderId="0" xfId="43" applyFont="1" applyAlignment="1">
      <alignment horizontal="center" vertical="center" shrinkToFit="1"/>
    </xf>
    <xf numFmtId="177" fontId="39" fillId="30" borderId="12" xfId="28" applyNumberFormat="1" applyFont="1" applyFill="1" applyBorder="1" applyAlignment="1" applyProtection="1">
      <alignment horizontal="left" vertical="center" wrapText="1"/>
      <protection locked="0"/>
    </xf>
    <xf numFmtId="38" fontId="35" fillId="24" borderId="10" xfId="34" applyFont="1" applyFill="1" applyBorder="1" applyAlignment="1">
      <alignment horizontal="center" wrapText="1"/>
    </xf>
    <xf numFmtId="0" fontId="41" fillId="0" borderId="17" xfId="47" applyFont="1" applyBorder="1" applyAlignment="1">
      <alignment horizontal="center" vertical="center" shrinkToFit="1"/>
    </xf>
    <xf numFmtId="0" fontId="41" fillId="0" borderId="18" xfId="47" applyFont="1" applyBorder="1" applyAlignment="1">
      <alignment horizontal="center" vertical="center" shrinkToFit="1"/>
    </xf>
    <xf numFmtId="0" fontId="41" fillId="0" borderId="38" xfId="47" applyFont="1" applyBorder="1" applyAlignment="1">
      <alignment horizontal="center" vertical="center" shrinkToFit="1"/>
    </xf>
    <xf numFmtId="0" fontId="25" fillId="0" borderId="0" xfId="47" applyFont="1" applyAlignment="1">
      <alignment horizontal="center" vertical="center" shrinkToFit="1"/>
    </xf>
    <xf numFmtId="0" fontId="26" fillId="0" borderId="0" xfId="43" applyFont="1" applyAlignment="1">
      <alignment shrinkToFit="1"/>
    </xf>
    <xf numFmtId="0" fontId="32" fillId="0" borderId="13" xfId="47" applyFont="1" applyBorder="1" applyAlignment="1">
      <alignment horizontal="left" vertical="center" wrapText="1"/>
    </xf>
    <xf numFmtId="0" fontId="34" fillId="0" borderId="14" xfId="43" applyFont="1" applyBorder="1" applyAlignment="1">
      <alignment wrapText="1"/>
    </xf>
    <xf numFmtId="0" fontId="34" fillId="0" borderId="15" xfId="43" applyFont="1" applyBorder="1" applyAlignment="1">
      <alignment wrapText="1"/>
    </xf>
    <xf numFmtId="0" fontId="28" fillId="0" borderId="26" xfId="47" applyFont="1" applyBorder="1" applyAlignment="1">
      <alignment horizontal="center" vertical="center" wrapText="1"/>
    </xf>
    <xf numFmtId="0" fontId="26" fillId="0" borderId="27" xfId="43" applyFont="1" applyBorder="1" applyAlignment="1">
      <alignment horizontal="center" vertical="center" wrapText="1"/>
    </xf>
    <xf numFmtId="0" fontId="26" fillId="0" borderId="28" xfId="43" applyFont="1" applyBorder="1" applyAlignment="1">
      <alignment horizontal="center" vertical="center" wrapText="1"/>
    </xf>
    <xf numFmtId="0" fontId="61" fillId="26" borderId="26" xfId="43" applyFont="1" applyFill="1" applyBorder="1" applyAlignment="1" applyProtection="1">
      <alignment horizontal="center" vertical="center" wrapText="1"/>
      <protection locked="0"/>
    </xf>
    <xf numFmtId="0" fontId="61" fillId="26" borderId="28" xfId="43" applyFont="1" applyFill="1" applyBorder="1" applyAlignment="1">
      <alignment horizontal="center" wrapText="1"/>
    </xf>
    <xf numFmtId="0" fontId="28" fillId="0" borderId="26" xfId="43" applyFont="1" applyBorder="1" applyAlignment="1">
      <alignment horizontal="center" vertical="center" wrapText="1"/>
    </xf>
    <xf numFmtId="0" fontId="28" fillId="0" borderId="28" xfId="43" applyFont="1" applyBorder="1" applyAlignment="1">
      <alignment horizontal="center" vertical="center" wrapText="1"/>
    </xf>
    <xf numFmtId="56" fontId="58" fillId="26" borderId="26" xfId="43" applyNumberFormat="1" applyFont="1" applyFill="1" applyBorder="1" applyAlignment="1" applyProtection="1">
      <alignment horizontal="center" vertical="center" wrapText="1"/>
      <protection locked="0"/>
    </xf>
    <xf numFmtId="0" fontId="58" fillId="26" borderId="27" xfId="43" applyFont="1" applyFill="1" applyBorder="1" applyAlignment="1">
      <alignment horizontal="center" vertical="center" wrapText="1"/>
    </xf>
    <xf numFmtId="0" fontId="58" fillId="26" borderId="28" xfId="43" applyFont="1" applyFill="1" applyBorder="1" applyAlignment="1">
      <alignment horizontal="center" vertical="center" wrapText="1"/>
    </xf>
    <xf numFmtId="49" fontId="28" fillId="30" borderId="0" xfId="47" applyNumberFormat="1" applyFont="1" applyFill="1" applyAlignment="1" applyProtection="1">
      <alignment horizontal="left" vertical="center" wrapText="1"/>
      <protection locked="0"/>
    </xf>
    <xf numFmtId="0" fontId="28" fillId="0" borderId="0" xfId="47" applyFont="1" applyAlignment="1">
      <alignment horizontal="center" vertical="center" shrinkToFit="1"/>
    </xf>
    <xf numFmtId="0" fontId="28" fillId="0" borderId="16" xfId="47" applyFont="1" applyBorder="1" applyAlignment="1">
      <alignment horizontal="center" vertical="center" shrinkToFit="1"/>
    </xf>
    <xf numFmtId="49" fontId="35" fillId="24" borderId="10" xfId="48" applyNumberFormat="1" applyFont="1" applyFill="1" applyBorder="1" applyAlignment="1">
      <alignment horizontal="center" wrapText="1"/>
    </xf>
    <xf numFmtId="0" fontId="28" fillId="24" borderId="24" xfId="47" applyFont="1" applyFill="1" applyBorder="1" applyAlignment="1">
      <alignment horizontal="center" wrapText="1"/>
    </xf>
    <xf numFmtId="0" fontId="28" fillId="24" borderId="24" xfId="47" applyFont="1" applyFill="1" applyBorder="1" applyAlignment="1">
      <alignment wrapText="1"/>
    </xf>
    <xf numFmtId="0" fontId="28" fillId="24" borderId="10" xfId="47" applyFont="1" applyFill="1" applyBorder="1" applyAlignment="1">
      <alignment horizontal="center" wrapText="1"/>
    </xf>
    <xf numFmtId="0" fontId="35" fillId="24" borderId="10" xfId="48" applyFont="1" applyFill="1" applyBorder="1" applyAlignment="1">
      <alignment horizontal="center" wrapText="1" shrinkToFit="1"/>
    </xf>
    <xf numFmtId="0" fontId="26" fillId="24" borderId="10" xfId="48" applyFont="1" applyFill="1" applyBorder="1" applyAlignment="1">
      <alignment horizontal="center" wrapText="1" shrinkToFit="1"/>
    </xf>
    <xf numFmtId="0" fontId="28" fillId="24" borderId="21" xfId="47" applyFont="1" applyFill="1" applyBorder="1" applyAlignment="1">
      <alignment horizontal="center" vertical="center" textRotation="255" wrapText="1"/>
    </xf>
    <xf numFmtId="0" fontId="35" fillId="24" borderId="23" xfId="0" applyFont="1" applyFill="1" applyBorder="1" applyAlignment="1">
      <alignment horizontal="center" vertical="center" textRotation="255" wrapText="1"/>
    </xf>
    <xf numFmtId="0" fontId="35" fillId="24" borderId="24" xfId="0" applyFont="1" applyFill="1" applyBorder="1" applyAlignment="1">
      <alignment horizontal="center" vertical="center" textRotation="255" wrapText="1"/>
    </xf>
    <xf numFmtId="0" fontId="1" fillId="0" borderId="24" xfId="47" applyFont="1" applyBorder="1" applyAlignment="1">
      <alignment horizontal="center" vertical="center"/>
    </xf>
    <xf numFmtId="0" fontId="21" fillId="0" borderId="10" xfId="47" applyBorder="1" applyAlignment="1">
      <alignment horizontal="center" vertical="center"/>
    </xf>
    <xf numFmtId="0" fontId="68" fillId="0" borderId="34" xfId="47" applyFont="1" applyBorder="1" applyAlignment="1">
      <alignment horizontal="center" vertical="center" wrapText="1"/>
    </xf>
    <xf numFmtId="0" fontId="21" fillId="0" borderId="12" xfId="48" applyBorder="1" applyAlignment="1">
      <alignment horizontal="center" vertical="center" wrapText="1"/>
    </xf>
    <xf numFmtId="0" fontId="21" fillId="0" borderId="35" xfId="48" applyBorder="1" applyAlignment="1">
      <alignment horizontal="center" vertical="center" wrapText="1"/>
    </xf>
    <xf numFmtId="0" fontId="21" fillId="0" borderId="22" xfId="48" applyBorder="1" applyAlignment="1">
      <alignment horizontal="center" vertical="center" wrapText="1"/>
    </xf>
    <xf numFmtId="0" fontId="21" fillId="0" borderId="0" xfId="48" applyAlignment="1">
      <alignment horizontal="center" vertical="center" wrapText="1"/>
    </xf>
    <xf numFmtId="0" fontId="21" fillId="0" borderId="20" xfId="48" applyBorder="1" applyAlignment="1">
      <alignment horizontal="center" vertical="center" wrapText="1"/>
    </xf>
    <xf numFmtId="0" fontId="52" fillId="30" borderId="45" xfId="43" applyFont="1" applyFill="1" applyBorder="1" applyAlignment="1">
      <alignment horizontal="center" vertical="center"/>
    </xf>
    <xf numFmtId="0" fontId="52" fillId="30" borderId="18" xfId="43" applyFont="1" applyFill="1" applyBorder="1" applyAlignment="1">
      <alignment horizontal="center" vertical="center"/>
    </xf>
    <xf numFmtId="0" fontId="52" fillId="30" borderId="38" xfId="43" applyFont="1" applyFill="1" applyBorder="1" applyAlignment="1">
      <alignment horizontal="center" vertical="center"/>
    </xf>
    <xf numFmtId="0" fontId="48" fillId="0" borderId="45" xfId="43" applyFont="1" applyBorder="1" applyAlignment="1" applyProtection="1">
      <alignment horizontal="center" vertical="center"/>
      <protection locked="0"/>
    </xf>
    <xf numFmtId="0" fontId="48" fillId="0" borderId="18" xfId="43" applyFont="1" applyBorder="1" applyAlignment="1" applyProtection="1">
      <alignment horizontal="center" vertical="center"/>
      <protection locked="0"/>
    </xf>
    <xf numFmtId="0" fontId="48" fillId="0" borderId="38" xfId="43" applyFont="1" applyBorder="1" applyAlignment="1" applyProtection="1">
      <alignment horizontal="center" vertical="center"/>
      <protection locked="0"/>
    </xf>
    <xf numFmtId="0" fontId="48" fillId="0" borderId="45" xfId="43" applyFont="1" applyBorder="1" applyAlignment="1">
      <alignment horizontal="center" vertical="center" wrapText="1"/>
    </xf>
    <xf numFmtId="0" fontId="48" fillId="0" borderId="18" xfId="43" applyFont="1" applyBorder="1" applyAlignment="1">
      <alignment horizontal="center" vertical="center" wrapText="1"/>
    </xf>
    <xf numFmtId="0" fontId="48" fillId="0" borderId="38" xfId="43" applyFont="1" applyBorder="1" applyAlignment="1">
      <alignment horizontal="center" vertical="center" wrapText="1"/>
    </xf>
    <xf numFmtId="0" fontId="21" fillId="0" borderId="25" xfId="48" applyBorder="1" applyAlignment="1">
      <alignment horizontal="center" vertical="center" wrapText="1"/>
    </xf>
    <xf numFmtId="0" fontId="21" fillId="0" borderId="29" xfId="48" applyBorder="1" applyAlignment="1">
      <alignment horizontal="center" vertical="center" wrapText="1"/>
    </xf>
    <xf numFmtId="0" fontId="21" fillId="0" borderId="30" xfId="48" applyBorder="1" applyAlignment="1">
      <alignment horizontal="center" vertical="center" wrapText="1"/>
    </xf>
    <xf numFmtId="0" fontId="21" fillId="0" borderId="34" xfId="47" applyBorder="1" applyAlignment="1">
      <alignment vertical="center" textRotation="255" wrapText="1"/>
    </xf>
    <xf numFmtId="0" fontId="21" fillId="0" borderId="22" xfId="48" applyBorder="1" applyAlignment="1">
      <alignment wrapText="1"/>
    </xf>
    <xf numFmtId="0" fontId="21" fillId="0" borderId="25" xfId="48" applyBorder="1" applyAlignment="1">
      <alignment wrapText="1"/>
    </xf>
    <xf numFmtId="0" fontId="63" fillId="0" borderId="21" xfId="47" applyFont="1" applyBorder="1" applyAlignment="1">
      <alignment horizontal="center" vertical="center" textRotation="255" wrapText="1"/>
    </xf>
    <xf numFmtId="0" fontId="21" fillId="0" borderId="23" xfId="48" applyBorder="1" applyAlignment="1">
      <alignment horizontal="center" vertical="center" textRotation="255" wrapText="1"/>
    </xf>
    <xf numFmtId="0" fontId="21" fillId="0" borderId="24" xfId="48" applyBorder="1" applyAlignment="1">
      <alignment horizontal="center" vertical="center" textRotation="255" wrapText="1"/>
    </xf>
    <xf numFmtId="0" fontId="1" fillId="0" borderId="34" xfId="47" applyFont="1" applyBorder="1" applyAlignment="1">
      <alignment horizontal="center" vertical="center" wrapText="1"/>
    </xf>
    <xf numFmtId="0" fontId="63" fillId="0" borderId="34" xfId="47" applyFont="1" applyBorder="1" applyAlignment="1">
      <alignment horizontal="center" vertical="center" wrapText="1"/>
    </xf>
    <xf numFmtId="0" fontId="21" fillId="0" borderId="12" xfId="48" applyBorder="1" applyAlignment="1">
      <alignment wrapText="1"/>
    </xf>
    <xf numFmtId="0" fontId="21" fillId="0" borderId="35" xfId="48" applyBorder="1" applyAlignment="1">
      <alignment wrapText="1"/>
    </xf>
    <xf numFmtId="0" fontId="21" fillId="0" borderId="29" xfId="48" applyBorder="1" applyAlignment="1">
      <alignment wrapText="1"/>
    </xf>
    <xf numFmtId="0" fontId="21" fillId="0" borderId="30" xfId="48" applyBorder="1" applyAlignment="1">
      <alignment wrapText="1"/>
    </xf>
    <xf numFmtId="0" fontId="44" fillId="0" borderId="0" xfId="48" applyFont="1" applyAlignment="1">
      <alignment shrinkToFit="1"/>
    </xf>
    <xf numFmtId="0" fontId="46" fillId="0" borderId="0" xfId="0" applyFont="1" applyAlignment="1">
      <alignment vertical="center" shrinkToFit="1"/>
    </xf>
    <xf numFmtId="0" fontId="40" fillId="0" borderId="10" xfId="47" applyFont="1" applyBorder="1" applyAlignment="1">
      <alignment horizontal="center" vertical="center" wrapText="1" shrinkToFit="1"/>
    </xf>
    <xf numFmtId="0" fontId="28" fillId="0" borderId="10" xfId="47" applyFont="1" applyBorder="1" applyAlignment="1">
      <alignment horizontal="center" vertical="center" shrinkToFit="1"/>
    </xf>
    <xf numFmtId="0" fontId="28" fillId="0" borderId="21" xfId="47" applyFont="1" applyBorder="1" applyAlignment="1">
      <alignment horizontal="center" vertical="center" shrinkToFit="1"/>
    </xf>
    <xf numFmtId="0" fontId="50" fillId="0" borderId="17" xfId="47" applyFont="1" applyBorder="1" applyAlignment="1">
      <alignment horizontal="center" vertical="center" wrapText="1"/>
    </xf>
    <xf numFmtId="0" fontId="50" fillId="0" borderId="18" xfId="47" applyFont="1" applyBorder="1" applyAlignment="1">
      <alignment horizontal="center" vertical="center" wrapText="1"/>
    </xf>
    <xf numFmtId="0" fontId="50" fillId="0" borderId="38" xfId="47" applyFont="1" applyBorder="1" applyAlignment="1">
      <alignment horizontal="center" vertical="center" wrapText="1"/>
    </xf>
    <xf numFmtId="0" fontId="52" fillId="30" borderId="45" xfId="43" applyFont="1" applyFill="1" applyBorder="1" applyAlignment="1">
      <alignment horizontal="center" vertical="center" wrapText="1"/>
    </xf>
    <xf numFmtId="0" fontId="52" fillId="30" borderId="18" xfId="43" applyFont="1" applyFill="1" applyBorder="1" applyAlignment="1">
      <alignment horizontal="center" vertical="center" wrapText="1"/>
    </xf>
    <xf numFmtId="0" fontId="52" fillId="30" borderId="19" xfId="43" applyFont="1" applyFill="1" applyBorder="1" applyAlignment="1">
      <alignment horizontal="center" vertical="center" wrapText="1"/>
    </xf>
    <xf numFmtId="0" fontId="52" fillId="30" borderId="45" xfId="43" applyFont="1" applyFill="1" applyBorder="1" applyAlignment="1" applyProtection="1">
      <alignment horizontal="center" vertical="center" shrinkToFit="1"/>
      <protection locked="0"/>
    </xf>
    <xf numFmtId="0" fontId="52" fillId="30" borderId="38" xfId="43" applyFont="1" applyFill="1" applyBorder="1" applyAlignment="1" applyProtection="1">
      <alignment horizontal="center" vertical="center" shrinkToFit="1"/>
      <protection locked="0"/>
    </xf>
    <xf numFmtId="49" fontId="48" fillId="0" borderId="45" xfId="47" applyNumberFormat="1" applyFont="1" applyBorder="1" applyAlignment="1">
      <alignment horizontal="center" vertical="center" shrinkToFit="1"/>
    </xf>
    <xf numFmtId="49" fontId="48" fillId="0" borderId="18" xfId="47" applyNumberFormat="1" applyFont="1" applyBorder="1" applyAlignment="1">
      <alignment horizontal="center" vertical="center" shrinkToFit="1"/>
    </xf>
    <xf numFmtId="49" fontId="48" fillId="0" borderId="38" xfId="47" applyNumberFormat="1" applyFont="1" applyBorder="1" applyAlignment="1">
      <alignment horizontal="center" vertical="center" shrinkToFit="1"/>
    </xf>
    <xf numFmtId="0" fontId="35" fillId="0" borderId="12" xfId="47" applyFont="1" applyBorder="1" applyAlignment="1">
      <alignment vertical="top" wrapText="1"/>
    </xf>
    <xf numFmtId="0" fontId="35" fillId="0" borderId="0" xfId="47" applyFont="1" applyAlignment="1">
      <alignment vertical="top" wrapText="1"/>
    </xf>
    <xf numFmtId="0" fontId="35" fillId="0" borderId="0" xfId="0" applyFont="1" applyAlignment="1">
      <alignment vertical="top" wrapText="1"/>
    </xf>
    <xf numFmtId="0" fontId="38" fillId="0" borderId="34" xfId="47" applyFont="1" applyBorder="1" applyAlignment="1">
      <alignment vertical="top" wrapText="1"/>
    </xf>
    <xf numFmtId="0" fontId="35" fillId="0" borderId="12" xfId="0" applyFont="1" applyBorder="1" applyAlignment="1">
      <alignment wrapText="1"/>
    </xf>
    <xf numFmtId="0" fontId="35" fillId="0" borderId="35" xfId="0" applyFont="1" applyBorder="1" applyAlignment="1">
      <alignment wrapText="1"/>
    </xf>
    <xf numFmtId="0" fontId="35" fillId="0" borderId="22" xfId="0" applyFont="1" applyBorder="1" applyAlignment="1">
      <alignment wrapText="1"/>
    </xf>
    <xf numFmtId="0" fontId="35" fillId="0" borderId="0" xfId="0" applyFont="1" applyAlignment="1">
      <alignment wrapText="1"/>
    </xf>
    <xf numFmtId="0" fontId="35" fillId="0" borderId="20" xfId="0" applyFont="1" applyBorder="1" applyAlignment="1">
      <alignment wrapText="1"/>
    </xf>
    <xf numFmtId="0" fontId="35" fillId="0" borderId="25" xfId="0" applyFont="1" applyBorder="1" applyAlignment="1">
      <alignment wrapText="1"/>
    </xf>
    <xf numFmtId="0" fontId="35" fillId="0" borderId="29" xfId="0" applyFont="1" applyBorder="1" applyAlignment="1">
      <alignment wrapText="1"/>
    </xf>
    <xf numFmtId="0" fontId="35" fillId="0" borderId="30" xfId="0" applyFont="1" applyBorder="1" applyAlignment="1">
      <alignment wrapText="1"/>
    </xf>
    <xf numFmtId="49" fontId="21" fillId="30" borderId="10" xfId="47" applyNumberFormat="1" applyFill="1" applyBorder="1" applyAlignment="1" applyProtection="1">
      <alignment horizontal="center" vertical="center" shrinkToFit="1"/>
      <protection locked="0"/>
    </xf>
    <xf numFmtId="0" fontId="21" fillId="30" borderId="10" xfId="48" applyFill="1" applyBorder="1" applyAlignment="1" applyProtection="1">
      <alignment horizontal="center" vertical="center" shrinkToFit="1"/>
      <protection locked="0"/>
    </xf>
    <xf numFmtId="0" fontId="26" fillId="0" borderId="12" xfId="43" applyFont="1" applyBorder="1" applyAlignment="1">
      <alignment vertical="top" wrapText="1"/>
    </xf>
    <xf numFmtId="0" fontId="26" fillId="0" borderId="35" xfId="43" applyFont="1" applyBorder="1" applyAlignment="1">
      <alignment vertical="top" wrapText="1"/>
    </xf>
    <xf numFmtId="0" fontId="26" fillId="0" borderId="22" xfId="43" applyFont="1" applyBorder="1" applyAlignment="1">
      <alignment vertical="top" wrapText="1"/>
    </xf>
    <xf numFmtId="0" fontId="26" fillId="0" borderId="0" xfId="43" applyFont="1" applyAlignment="1">
      <alignment vertical="top" wrapText="1"/>
    </xf>
    <xf numFmtId="0" fontId="26" fillId="0" borderId="20" xfId="43" applyFont="1" applyBorder="1" applyAlignment="1">
      <alignment vertical="top" wrapText="1"/>
    </xf>
    <xf numFmtId="0" fontId="26" fillId="0" borderId="25" xfId="43" applyFont="1" applyBorder="1" applyAlignment="1">
      <alignment vertical="top" wrapText="1"/>
    </xf>
    <xf numFmtId="0" fontId="26" fillId="0" borderId="29" xfId="43" applyFont="1" applyBorder="1" applyAlignment="1">
      <alignment vertical="top" wrapText="1"/>
    </xf>
    <xf numFmtId="0" fontId="26" fillId="0" borderId="30" xfId="43" applyFont="1" applyBorder="1" applyAlignment="1">
      <alignment vertical="top" wrapText="1"/>
    </xf>
    <xf numFmtId="0" fontId="75" fillId="0" borderId="0" xfId="0" applyFont="1" applyAlignment="1">
      <alignment horizontal="left" vertical="center"/>
    </xf>
    <xf numFmtId="0" fontId="76" fillId="30" borderId="13" xfId="0" applyFont="1" applyFill="1" applyBorder="1" applyAlignment="1">
      <alignment vertical="center" wrapText="1"/>
    </xf>
    <xf numFmtId="0" fontId="76" fillId="30" borderId="14" xfId="0" applyFont="1" applyFill="1" applyBorder="1" applyAlignment="1">
      <alignment vertical="center" wrapText="1"/>
    </xf>
    <xf numFmtId="0" fontId="76" fillId="30" borderId="15" xfId="0" applyFont="1" applyFill="1" applyBorder="1" applyAlignment="1">
      <alignment vertical="center" wrapText="1"/>
    </xf>
    <xf numFmtId="0" fontId="76" fillId="30" borderId="16" xfId="0" applyFont="1" applyFill="1" applyBorder="1" applyAlignment="1">
      <alignment vertical="center" wrapText="1"/>
    </xf>
    <xf numFmtId="0" fontId="76" fillId="30" borderId="0" xfId="0" applyFont="1" applyFill="1" applyAlignment="1">
      <alignment vertical="center" wrapText="1"/>
    </xf>
    <xf numFmtId="0" fontId="76" fillId="30" borderId="11" xfId="0" applyFont="1" applyFill="1" applyBorder="1" applyAlignment="1">
      <alignment vertical="center" wrapText="1"/>
    </xf>
    <xf numFmtId="0" fontId="76" fillId="30" borderId="31" xfId="0" applyFont="1" applyFill="1" applyBorder="1" applyAlignment="1">
      <alignment vertical="center" wrapText="1"/>
    </xf>
    <xf numFmtId="0" fontId="76" fillId="30" borderId="32" xfId="0" applyFont="1" applyFill="1" applyBorder="1" applyAlignment="1">
      <alignment vertical="center" wrapText="1"/>
    </xf>
    <xf numFmtId="0" fontId="76" fillId="30" borderId="33" xfId="0" applyFont="1" applyFill="1" applyBorder="1" applyAlignment="1">
      <alignment vertical="center" wrapText="1"/>
    </xf>
    <xf numFmtId="49" fontId="21" fillId="30" borderId="25" xfId="47" applyNumberFormat="1" applyFill="1" applyBorder="1" applyAlignment="1" applyProtection="1">
      <alignment horizontal="center" vertical="center" shrinkToFit="1"/>
      <protection locked="0"/>
    </xf>
    <xf numFmtId="49" fontId="21" fillId="30" borderId="29" xfId="47" applyNumberFormat="1" applyFill="1" applyBorder="1" applyAlignment="1" applyProtection="1">
      <alignment horizontal="center" vertical="center" shrinkToFit="1"/>
      <protection locked="0"/>
    </xf>
    <xf numFmtId="49" fontId="21" fillId="30" borderId="30" xfId="47" applyNumberFormat="1" applyFill="1" applyBorder="1" applyAlignment="1" applyProtection="1">
      <alignment horizontal="center" vertical="center" shrinkToFit="1"/>
      <protection locked="0"/>
    </xf>
    <xf numFmtId="49" fontId="21" fillId="30" borderId="24" xfId="47" applyNumberFormat="1" applyFill="1" applyBorder="1" applyAlignment="1" applyProtection="1">
      <alignment horizontal="center" vertical="center" shrinkToFit="1"/>
      <protection locked="0"/>
    </xf>
    <xf numFmtId="49" fontId="55" fillId="25" borderId="26" xfId="47" applyNumberFormat="1" applyFont="1" applyFill="1" applyBorder="1" applyAlignment="1" applyProtection="1">
      <alignment horizontal="center" vertical="center" shrinkToFit="1"/>
      <protection locked="0"/>
    </xf>
    <xf numFmtId="49" fontId="55" fillId="25" borderId="27" xfId="47" applyNumberFormat="1" applyFont="1" applyFill="1" applyBorder="1" applyAlignment="1" applyProtection="1">
      <alignment horizontal="center" vertical="center" shrinkToFit="1"/>
      <protection locked="0"/>
    </xf>
    <xf numFmtId="49" fontId="55" fillId="25" borderId="28" xfId="47" applyNumberFormat="1" applyFont="1" applyFill="1" applyBorder="1" applyAlignment="1" applyProtection="1">
      <alignment horizontal="center" vertical="center" shrinkToFit="1"/>
      <protection locked="0"/>
    </xf>
    <xf numFmtId="177" fontId="6" fillId="30" borderId="12" xfId="28" applyNumberFormat="1" applyFill="1" applyBorder="1" applyAlignment="1" applyProtection="1">
      <alignment horizontal="left" vertical="center" wrapText="1"/>
      <protection locked="0"/>
    </xf>
    <xf numFmtId="49" fontId="60" fillId="30" borderId="0" xfId="47" applyNumberFormat="1" applyFont="1" applyFill="1" applyAlignment="1" applyProtection="1">
      <alignment horizontal="left" vertical="center" wrapText="1"/>
      <protection locked="0"/>
    </xf>
    <xf numFmtId="49" fontId="60" fillId="30" borderId="29" xfId="47" applyNumberFormat="1" applyFont="1" applyFill="1" applyBorder="1" applyAlignment="1" applyProtection="1">
      <alignment horizontal="left" vertical="center" wrapText="1"/>
      <protection locked="0"/>
    </xf>
    <xf numFmtId="49" fontId="60" fillId="30" borderId="27" xfId="47" applyNumberFormat="1" applyFont="1" applyFill="1" applyBorder="1" applyAlignment="1" applyProtection="1">
      <alignment horizontal="left" vertical="center" wrapText="1"/>
      <protection locked="0"/>
    </xf>
    <xf numFmtId="49" fontId="60" fillId="30" borderId="12" xfId="47" applyNumberFormat="1" applyFont="1" applyFill="1" applyBorder="1" applyAlignment="1" applyProtection="1">
      <alignment horizontal="left" vertical="center" wrapText="1"/>
      <protection locked="0"/>
    </xf>
    <xf numFmtId="177" fontId="60" fillId="30" borderId="27" xfId="47" applyNumberFormat="1" applyFont="1" applyFill="1" applyBorder="1" applyAlignment="1" applyProtection="1">
      <alignment horizontal="left" vertical="center" wrapText="1"/>
      <protection locked="0"/>
    </xf>
    <xf numFmtId="0" fontId="56" fillId="30" borderId="36" xfId="47" applyFont="1" applyFill="1" applyBorder="1" applyAlignment="1" applyProtection="1">
      <alignment horizontal="center" vertical="center" wrapText="1"/>
      <protection locked="0"/>
    </xf>
    <xf numFmtId="0" fontId="56" fillId="30" borderId="36" xfId="43" applyFont="1" applyFill="1" applyBorder="1" applyAlignment="1" applyProtection="1">
      <alignment horizontal="center" vertical="center" shrinkToFit="1"/>
      <protection locked="0"/>
    </xf>
    <xf numFmtId="0" fontId="56" fillId="30" borderId="36" xfId="43" applyFont="1" applyFill="1" applyBorder="1" applyAlignment="1" applyProtection="1">
      <alignment horizontal="center" shrinkToFit="1"/>
      <protection locked="0"/>
    </xf>
    <xf numFmtId="0" fontId="77" fillId="30" borderId="25" xfId="47" applyFont="1" applyFill="1" applyBorder="1" applyAlignment="1" applyProtection="1">
      <alignment horizontal="center" vertical="center"/>
      <protection locked="0"/>
    </xf>
    <xf numFmtId="0" fontId="77" fillId="30" borderId="24" xfId="47" applyFont="1" applyFill="1" applyBorder="1" applyAlignment="1" applyProtection="1">
      <alignment horizontal="center" vertical="center" shrinkToFit="1"/>
      <protection locked="0"/>
    </xf>
    <xf numFmtId="0" fontId="77" fillId="30" borderId="10" xfId="47" applyFont="1" applyFill="1" applyBorder="1" applyAlignment="1" applyProtection="1">
      <alignment horizontal="center" vertical="center" shrinkToFit="1"/>
      <protection locked="0"/>
    </xf>
    <xf numFmtId="0" fontId="78" fillId="30" borderId="10" xfId="47" applyFont="1" applyFill="1" applyBorder="1" applyAlignment="1" applyProtection="1">
      <alignment horizontal="center" vertical="center" wrapText="1" shrinkToFit="1"/>
      <protection locked="0"/>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2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C000000}"/>
    <cellStyle name="標準 2 2" xfId="44" xr:uid="{00000000-0005-0000-0000-00002D000000}"/>
    <cellStyle name="標準 2_事販サ研修会_パンフ申込書改善案宮崎2015" xfId="45" xr:uid="{00000000-0005-0000-0000-00002E000000}"/>
    <cellStyle name="標準 3" xfId="46" xr:uid="{00000000-0005-0000-0000-00002F000000}"/>
    <cellStyle name="標準_コピー③リーダー(初級) 参加申込書" xfId="47" xr:uid="{00000000-0005-0000-0000-000030000000}"/>
    <cellStyle name="標準_中級リーダ研修参加申し込み書20150727" xfId="48" xr:uid="{00000000-0005-0000-0000-000031000000}"/>
    <cellStyle name="良い" xfId="49" builtinId="26" customBuiltin="1"/>
  </cellStyles>
  <dxfs count="0"/>
  <tableStyles count="0" defaultTableStyle="TableStyleMedium9" defaultPivotStyle="PivotStyleLight16"/>
  <colors>
    <mruColors>
      <color rgb="FFE8FB75"/>
      <color rgb="FF0000FF"/>
      <color rgb="FFFFFFCC"/>
      <color rgb="FFCCFFFF"/>
      <color rgb="FFFFCCFF"/>
      <color rgb="FF0066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27</xdr:col>
      <xdr:colOff>23447</xdr:colOff>
      <xdr:row>41</xdr:row>
      <xdr:rowOff>10989</xdr:rowOff>
    </xdr:from>
    <xdr:to>
      <xdr:col>29</xdr:col>
      <xdr:colOff>226903</xdr:colOff>
      <xdr:row>42</xdr:row>
      <xdr:rowOff>29306</xdr:rowOff>
    </xdr:to>
    <xdr:sp macro="" textlink="">
      <xdr:nvSpPr>
        <xdr:cNvPr id="8448" name="AutoShape 3">
          <a:extLst>
            <a:ext uri="{FF2B5EF4-FFF2-40B4-BE49-F238E27FC236}">
              <a16:creationId xmlns:a16="http://schemas.microsoft.com/office/drawing/2014/main" id="{00000000-0008-0000-0000-000000210000}"/>
            </a:ext>
          </a:extLst>
        </xdr:cNvPr>
        <xdr:cNvSpPr>
          <a:spLocks/>
        </xdr:cNvSpPr>
      </xdr:nvSpPr>
      <xdr:spPr bwMode="auto">
        <a:xfrm rot="5400000" flipV="1">
          <a:off x="7451732" y="9815628"/>
          <a:ext cx="188301" cy="707548"/>
        </a:xfrm>
        <a:prstGeom prst="rightBrace">
          <a:avLst>
            <a:gd name="adj1" fmla="val 2374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59361</xdr:colOff>
      <xdr:row>41</xdr:row>
      <xdr:rowOff>20371</xdr:rowOff>
    </xdr:from>
    <xdr:to>
      <xdr:col>20</xdr:col>
      <xdr:colOff>249860</xdr:colOff>
      <xdr:row>42</xdr:row>
      <xdr:rowOff>36637</xdr:rowOff>
    </xdr:to>
    <xdr:sp macro="" textlink="">
      <xdr:nvSpPr>
        <xdr:cNvPr id="8449" name="AutoShape 4">
          <a:extLst>
            <a:ext uri="{FF2B5EF4-FFF2-40B4-BE49-F238E27FC236}">
              <a16:creationId xmlns:a16="http://schemas.microsoft.com/office/drawing/2014/main" id="{00000000-0008-0000-0000-000001210000}"/>
            </a:ext>
          </a:extLst>
        </xdr:cNvPr>
        <xdr:cNvSpPr>
          <a:spLocks/>
        </xdr:cNvSpPr>
      </xdr:nvSpPr>
      <xdr:spPr bwMode="auto">
        <a:xfrm rot="5400000" flipV="1">
          <a:off x="4756578" y="9515404"/>
          <a:ext cx="187716" cy="990599"/>
        </a:xfrm>
        <a:prstGeom prst="rightBrace">
          <a:avLst>
            <a:gd name="adj1" fmla="val 4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115044</xdr:colOff>
      <xdr:row>41</xdr:row>
      <xdr:rowOff>165588</xdr:rowOff>
    </xdr:from>
    <xdr:to>
      <xdr:col>21</xdr:col>
      <xdr:colOff>35034</xdr:colOff>
      <xdr:row>44</xdr:row>
      <xdr:rowOff>13188</xdr:rowOff>
    </xdr:to>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4410819" y="10062063"/>
          <a:ext cx="98679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rPr>
            <a:t>1年未満、3年未満、</a:t>
          </a:r>
        </a:p>
        <a:p>
          <a:pPr algn="l" rtl="0">
            <a:lnSpc>
              <a:spcPts val="900"/>
            </a:lnSpc>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rPr>
            <a:t>3年以上を記入</a:t>
          </a:r>
        </a:p>
      </xdr:txBody>
    </xdr:sp>
    <xdr:clientData/>
  </xdr:twoCellAnchor>
  <xdr:twoCellAnchor editAs="oneCell">
    <xdr:from>
      <xdr:col>25</xdr:col>
      <xdr:colOff>238126</xdr:colOff>
      <xdr:row>42</xdr:row>
      <xdr:rowOff>8793</xdr:rowOff>
    </xdr:from>
    <xdr:to>
      <xdr:col>29</xdr:col>
      <xdr:colOff>247652</xdr:colOff>
      <xdr:row>44</xdr:row>
      <xdr:rowOff>28575</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6667501" y="10076718"/>
          <a:ext cx="1038226" cy="353157"/>
        </a:xfrm>
        <a:prstGeom prst="rect">
          <a:avLst/>
        </a:prstGeom>
        <a:noFill/>
        <a:ln w="9525">
          <a:noFill/>
          <a:miter lim="800000"/>
          <a:headEnd/>
          <a:tailEnd/>
        </a:ln>
      </xdr:spPr>
      <xdr:txBody>
        <a:bodyPr vertOverflow="clip" wrap="square" lIns="91440" tIns="45720" rIns="91440" bIns="45720" anchor="t" upright="1"/>
        <a:lstStyle/>
        <a:p>
          <a:pPr algn="ctr" rtl="0">
            <a:lnSpc>
              <a:spcPts val="960"/>
            </a:lnSpc>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rPr>
            <a:t>コース記号</a:t>
          </a:r>
        </a:p>
        <a:p>
          <a:pPr algn="ctr" rtl="0">
            <a:lnSpc>
              <a:spcPts val="960"/>
            </a:lnSpc>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cs typeface="Arial"/>
            </a:rPr>
            <a:t>A・B・C・Dを記入</a:t>
          </a:r>
          <a:endParaRPr lang="ja-JP" altLang="en-US" sz="8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editAs="oneCell">
    <xdr:from>
      <xdr:col>2</xdr:col>
      <xdr:colOff>200025</xdr:colOff>
      <xdr:row>52</xdr:row>
      <xdr:rowOff>9525</xdr:rowOff>
    </xdr:from>
    <xdr:to>
      <xdr:col>3</xdr:col>
      <xdr:colOff>133350</xdr:colOff>
      <xdr:row>54</xdr:row>
      <xdr:rowOff>29210</xdr:rowOff>
    </xdr:to>
    <xdr:sp macro="" textlink="">
      <xdr:nvSpPr>
        <xdr:cNvPr id="8452" name="Rectangle 7">
          <a:extLst>
            <a:ext uri="{FF2B5EF4-FFF2-40B4-BE49-F238E27FC236}">
              <a16:creationId xmlns:a16="http://schemas.microsoft.com/office/drawing/2014/main" id="{00000000-0008-0000-0000-000004210000}"/>
            </a:ext>
          </a:extLst>
        </xdr:cNvPr>
        <xdr:cNvSpPr>
          <a:spLocks noChangeArrowheads="1"/>
        </xdr:cNvSpPr>
      </xdr:nvSpPr>
      <xdr:spPr bwMode="auto">
        <a:xfrm>
          <a:off x="695325" y="11563350"/>
          <a:ext cx="1905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56</xdr:row>
      <xdr:rowOff>0</xdr:rowOff>
    </xdr:from>
    <xdr:to>
      <xdr:col>0</xdr:col>
      <xdr:colOff>190500</xdr:colOff>
      <xdr:row>57</xdr:row>
      <xdr:rowOff>59690</xdr:rowOff>
    </xdr:to>
    <xdr:sp macro="" textlink="">
      <xdr:nvSpPr>
        <xdr:cNvPr id="8453" name="Rectangle 7">
          <a:extLst>
            <a:ext uri="{FF2B5EF4-FFF2-40B4-BE49-F238E27FC236}">
              <a16:creationId xmlns:a16="http://schemas.microsoft.com/office/drawing/2014/main" id="{00000000-0008-0000-0000-000005210000}"/>
            </a:ext>
          </a:extLst>
        </xdr:cNvPr>
        <xdr:cNvSpPr>
          <a:spLocks noChangeArrowheads="1"/>
        </xdr:cNvSpPr>
      </xdr:nvSpPr>
      <xdr:spPr bwMode="auto">
        <a:xfrm>
          <a:off x="0" y="12277725"/>
          <a:ext cx="1905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xdr:col>
      <xdr:colOff>25950</xdr:colOff>
      <xdr:row>41</xdr:row>
      <xdr:rowOff>14360</xdr:rowOff>
    </xdr:from>
    <xdr:to>
      <xdr:col>16</xdr:col>
      <xdr:colOff>241214</xdr:colOff>
      <xdr:row>42</xdr:row>
      <xdr:rowOff>29600</xdr:rowOff>
    </xdr:to>
    <xdr:sp macro="" textlink="">
      <xdr:nvSpPr>
        <xdr:cNvPr id="8454" name="AutoShape 4">
          <a:extLst>
            <a:ext uri="{FF2B5EF4-FFF2-40B4-BE49-F238E27FC236}">
              <a16:creationId xmlns:a16="http://schemas.microsoft.com/office/drawing/2014/main" id="{00000000-0008-0000-0000-000006210000}"/>
            </a:ext>
          </a:extLst>
        </xdr:cNvPr>
        <xdr:cNvSpPr>
          <a:spLocks/>
        </xdr:cNvSpPr>
      </xdr:nvSpPr>
      <xdr:spPr bwMode="auto">
        <a:xfrm rot="5400000" flipV="1">
          <a:off x="3402562" y="9229798"/>
          <a:ext cx="186690" cy="1548764"/>
        </a:xfrm>
        <a:prstGeom prst="rightBrace">
          <a:avLst>
            <a:gd name="adj1" fmla="val 6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57162</xdr:colOff>
      <xdr:row>41</xdr:row>
      <xdr:rowOff>47626</xdr:rowOff>
    </xdr:from>
    <xdr:to>
      <xdr:col>25</xdr:col>
      <xdr:colOff>15398</xdr:colOff>
      <xdr:row>42</xdr:row>
      <xdr:rowOff>76201</xdr:rowOff>
    </xdr:to>
    <xdr:sp macro="" textlink="">
      <xdr:nvSpPr>
        <xdr:cNvPr id="8455" name="AutoShape 4">
          <a:extLst>
            <a:ext uri="{FF2B5EF4-FFF2-40B4-BE49-F238E27FC236}">
              <a16:creationId xmlns:a16="http://schemas.microsoft.com/office/drawing/2014/main" id="{00000000-0008-0000-0000-000007210000}"/>
            </a:ext>
          </a:extLst>
        </xdr:cNvPr>
        <xdr:cNvSpPr>
          <a:spLocks/>
        </xdr:cNvSpPr>
      </xdr:nvSpPr>
      <xdr:spPr bwMode="auto">
        <a:xfrm rot="5400000" flipV="1">
          <a:off x="5832242" y="9531596"/>
          <a:ext cx="200025" cy="1025036"/>
        </a:xfrm>
        <a:prstGeom prst="rightBrace">
          <a:avLst>
            <a:gd name="adj1" fmla="val 4285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11</xdr:col>
      <xdr:colOff>224725</xdr:colOff>
      <xdr:row>42</xdr:row>
      <xdr:rowOff>17716</xdr:rowOff>
    </xdr:from>
    <xdr:ext cx="1128835" cy="261738"/>
    <xdr:sp macro="" textlink="">
      <xdr:nvSpPr>
        <xdr:cNvPr id="10" name="Text Box 5">
          <a:extLst>
            <a:ext uri="{FF2B5EF4-FFF2-40B4-BE49-F238E27FC236}">
              <a16:creationId xmlns:a16="http://schemas.microsoft.com/office/drawing/2014/main" id="{00000000-0008-0000-0000-00000A000000}"/>
            </a:ext>
          </a:extLst>
        </xdr:cNvPr>
        <xdr:cNvSpPr txBox="1">
          <a:spLocks noChangeArrowheads="1"/>
        </xdr:cNvSpPr>
      </xdr:nvSpPr>
      <xdr:spPr bwMode="auto">
        <a:xfrm>
          <a:off x="2920300" y="10085641"/>
          <a:ext cx="1128835" cy="261738"/>
        </a:xfrm>
        <a:prstGeom prst="rect">
          <a:avLst/>
        </a:prstGeom>
        <a:noFill/>
        <a:ln w="9525">
          <a:noFill/>
          <a:miter lim="800000"/>
          <a:headEnd/>
          <a:tailEnd/>
        </a:ln>
      </xdr:spPr>
      <xdr:txBody>
        <a:bodyPr wrap="none" lIns="91440" tIns="45720" rIns="91440" bIns="45720" anchor="t" upright="1">
          <a:spAutoFit/>
        </a:bodyPr>
        <a:lstStyle/>
        <a:p>
          <a:pPr algn="l" rtl="0">
            <a:defRPr sz="1000"/>
          </a:pPr>
          <a:r>
            <a:rPr lang="ja-JP" altLang="en-US" sz="800" b="0" i="0" u="none" strike="noStrike" baseline="0">
              <a:solidFill>
                <a:srgbClr val="FF0000"/>
              </a:solidFill>
              <a:latin typeface="Meiryo UI" panose="020B0604030504040204" pitchFamily="50" charset="-128"/>
              <a:ea typeface="Meiryo UI" panose="020B0604030504040204" pitchFamily="50" charset="-128"/>
            </a:rPr>
            <a:t>　</a:t>
          </a:r>
          <a:r>
            <a:rPr lang="ja-JP" altLang="en-US" sz="800" b="0" i="0" u="none" strike="noStrike" baseline="0">
              <a:solidFill>
                <a:srgbClr val="000000"/>
              </a:solidFill>
              <a:latin typeface="Meiryo UI" panose="020B0604030504040204" pitchFamily="50" charset="-128"/>
              <a:ea typeface="Meiryo UI" panose="020B0604030504040204" pitchFamily="50" charset="-128"/>
            </a:rPr>
            <a:t>刻当欄に○印を記入</a:t>
          </a:r>
        </a:p>
      </xdr:txBody>
    </xdr:sp>
    <xdr:clientData/>
  </xdr:oneCellAnchor>
  <xdr:oneCellAnchor>
    <xdr:from>
      <xdr:col>21</xdr:col>
      <xdr:colOff>22947</xdr:colOff>
      <xdr:row>42</xdr:row>
      <xdr:rowOff>59480</xdr:rowOff>
    </xdr:from>
    <xdr:ext cx="1128835" cy="261738"/>
    <xdr:sp macro="" textlink="">
      <xdr:nvSpPr>
        <xdr:cNvPr id="11" name="Text Box 5">
          <a:extLst>
            <a:ext uri="{FF2B5EF4-FFF2-40B4-BE49-F238E27FC236}">
              <a16:creationId xmlns:a16="http://schemas.microsoft.com/office/drawing/2014/main" id="{00000000-0008-0000-0000-00000B000000}"/>
            </a:ext>
          </a:extLst>
        </xdr:cNvPr>
        <xdr:cNvSpPr txBox="1">
          <a:spLocks noChangeArrowheads="1"/>
        </xdr:cNvSpPr>
      </xdr:nvSpPr>
      <xdr:spPr bwMode="auto">
        <a:xfrm>
          <a:off x="5385522" y="10127405"/>
          <a:ext cx="1128835" cy="261738"/>
        </a:xfrm>
        <a:prstGeom prst="rect">
          <a:avLst/>
        </a:prstGeom>
        <a:noFill/>
        <a:ln w="9525">
          <a:noFill/>
          <a:miter lim="800000"/>
          <a:headEnd/>
          <a:tailEnd/>
        </a:ln>
      </xdr:spPr>
      <xdr:txBody>
        <a:bodyPr wrap="none" lIns="91440" tIns="45720" rIns="91440" bIns="45720" anchor="t" upright="1">
          <a:spAutoFit/>
        </a:bodyPr>
        <a:lstStyle/>
        <a:p>
          <a:pPr algn="l" rtl="0">
            <a:defRPr sz="1000"/>
          </a:pPr>
          <a:r>
            <a:rPr lang="ja-JP" altLang="en-US" sz="800" b="0" i="0" u="none" strike="noStrike" baseline="0">
              <a:solidFill>
                <a:srgbClr val="FF0000"/>
              </a:solidFill>
              <a:latin typeface="Meiryo UI" panose="020B0604030504040204" pitchFamily="50" charset="-128"/>
              <a:ea typeface="Meiryo UI" panose="020B0604030504040204" pitchFamily="50" charset="-128"/>
            </a:rPr>
            <a:t>　</a:t>
          </a:r>
          <a:r>
            <a:rPr lang="ja-JP" altLang="en-US" sz="800" b="0" i="0" u="none" strike="noStrike" baseline="0">
              <a:solidFill>
                <a:srgbClr val="000000"/>
              </a:solidFill>
              <a:latin typeface="Meiryo UI" panose="020B0604030504040204" pitchFamily="50" charset="-128"/>
              <a:ea typeface="Meiryo UI" panose="020B0604030504040204" pitchFamily="50" charset="-128"/>
            </a:rPr>
            <a:t>刻当欄に○印を記入</a:t>
          </a:r>
        </a:p>
      </xdr:txBody>
    </xdr:sp>
    <xdr:clientData/>
  </xdr:oneCellAnchor>
  <xdr:twoCellAnchor editAs="oneCell">
    <xdr:from>
      <xdr:col>1</xdr:col>
      <xdr:colOff>200025</xdr:colOff>
      <xdr:row>57</xdr:row>
      <xdr:rowOff>0</xdr:rowOff>
    </xdr:from>
    <xdr:to>
      <xdr:col>2</xdr:col>
      <xdr:colOff>133350</xdr:colOff>
      <xdr:row>58</xdr:row>
      <xdr:rowOff>57785</xdr:rowOff>
    </xdr:to>
    <xdr:sp macro="" textlink="">
      <xdr:nvSpPr>
        <xdr:cNvPr id="8458" name="Rectangle 7">
          <a:extLst>
            <a:ext uri="{FF2B5EF4-FFF2-40B4-BE49-F238E27FC236}">
              <a16:creationId xmlns:a16="http://schemas.microsoft.com/office/drawing/2014/main" id="{00000000-0008-0000-0000-00000A210000}"/>
            </a:ext>
          </a:extLst>
        </xdr:cNvPr>
        <xdr:cNvSpPr>
          <a:spLocks noChangeArrowheads="1"/>
        </xdr:cNvSpPr>
      </xdr:nvSpPr>
      <xdr:spPr bwMode="auto">
        <a:xfrm>
          <a:off x="428625" y="12449175"/>
          <a:ext cx="1905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50</xdr:row>
      <xdr:rowOff>95250</xdr:rowOff>
    </xdr:from>
    <xdr:to>
      <xdr:col>2</xdr:col>
      <xdr:colOff>133350</xdr:colOff>
      <xdr:row>52</xdr:row>
      <xdr:rowOff>107315</xdr:rowOff>
    </xdr:to>
    <xdr:sp macro="" textlink="">
      <xdr:nvSpPr>
        <xdr:cNvPr id="8459" name="Rectangle 7">
          <a:extLst>
            <a:ext uri="{FF2B5EF4-FFF2-40B4-BE49-F238E27FC236}">
              <a16:creationId xmlns:a16="http://schemas.microsoft.com/office/drawing/2014/main" id="{00000000-0008-0000-0000-00000B210000}"/>
            </a:ext>
          </a:extLst>
        </xdr:cNvPr>
        <xdr:cNvSpPr>
          <a:spLocks noChangeArrowheads="1"/>
        </xdr:cNvSpPr>
      </xdr:nvSpPr>
      <xdr:spPr bwMode="auto">
        <a:xfrm>
          <a:off x="428625" y="11306175"/>
          <a:ext cx="1905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16</xdr:col>
      <xdr:colOff>35170</xdr:colOff>
      <xdr:row>2</xdr:row>
      <xdr:rowOff>23446</xdr:rowOff>
    </xdr:from>
    <xdr:to>
      <xdr:col>17</xdr:col>
      <xdr:colOff>5861</xdr:colOff>
      <xdr:row>3</xdr:row>
      <xdr:rowOff>11723</xdr:rowOff>
    </xdr:to>
    <xdr:sp macro="" textlink="">
      <xdr:nvSpPr>
        <xdr:cNvPr id="8460" name="Rectangle 9">
          <a:extLst>
            <a:ext uri="{FF2B5EF4-FFF2-40B4-BE49-F238E27FC236}">
              <a16:creationId xmlns:a16="http://schemas.microsoft.com/office/drawing/2014/main" id="{00000000-0008-0000-0000-00000C210000}"/>
            </a:ext>
          </a:extLst>
        </xdr:cNvPr>
        <xdr:cNvSpPr>
          <a:spLocks noChangeArrowheads="1"/>
        </xdr:cNvSpPr>
      </xdr:nvSpPr>
      <xdr:spPr bwMode="auto">
        <a:xfrm>
          <a:off x="4185139" y="885092"/>
          <a:ext cx="246184" cy="117231"/>
        </a:xfrm>
        <a:prstGeom prst="rect">
          <a:avLst/>
        </a:prstGeom>
        <a:solidFill>
          <a:schemeClr val="accent6">
            <a:lumMod val="20000"/>
            <a:lumOff val="80000"/>
          </a:schemeClr>
        </a:solidFill>
        <a:ln w="9525">
          <a:solidFill>
            <a:srgbClr val="000000"/>
          </a:solidFill>
          <a:miter lim="800000"/>
          <a:headEnd/>
          <a:tailEnd/>
        </a:ln>
      </xdr:spPr>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17" name="テキスト 1">
          <a:extLst>
            <a:ext uri="{FF2B5EF4-FFF2-40B4-BE49-F238E27FC236}">
              <a16:creationId xmlns:a16="http://schemas.microsoft.com/office/drawing/2014/main" id="{00000000-0008-0000-0000-000011000000}"/>
            </a:ext>
          </a:extLst>
        </xdr:cNvPr>
        <xdr:cNvSpPr txBox="1">
          <a:spLocks noChangeArrowheads="1"/>
        </xdr:cNvSpPr>
      </xdr:nvSpPr>
      <xdr:spPr bwMode="auto">
        <a:xfrm>
          <a:off x="44494856"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18" name="テキスト 1">
          <a:extLst>
            <a:ext uri="{FF2B5EF4-FFF2-40B4-BE49-F238E27FC236}">
              <a16:creationId xmlns:a16="http://schemas.microsoft.com/office/drawing/2014/main" id="{00000000-0008-0000-0000-000012000000}"/>
            </a:ext>
          </a:extLst>
        </xdr:cNvPr>
        <xdr:cNvSpPr txBox="1">
          <a:spLocks noChangeArrowheads="1"/>
        </xdr:cNvSpPr>
      </xdr:nvSpPr>
      <xdr:spPr bwMode="auto">
        <a:xfrm>
          <a:off x="44494856"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19" name="テキスト 1">
          <a:extLst>
            <a:ext uri="{FF2B5EF4-FFF2-40B4-BE49-F238E27FC236}">
              <a16:creationId xmlns:a16="http://schemas.microsoft.com/office/drawing/2014/main" id="{00000000-0008-0000-0000-000013000000}"/>
            </a:ext>
          </a:extLst>
        </xdr:cNvPr>
        <xdr:cNvSpPr txBox="1">
          <a:spLocks noChangeArrowheads="1"/>
        </xdr:cNvSpPr>
      </xdr:nvSpPr>
      <xdr:spPr bwMode="auto">
        <a:xfrm>
          <a:off x="44494856"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0" name="テキスト 1">
          <a:extLst>
            <a:ext uri="{FF2B5EF4-FFF2-40B4-BE49-F238E27FC236}">
              <a16:creationId xmlns:a16="http://schemas.microsoft.com/office/drawing/2014/main" id="{00000000-0008-0000-0000-000014000000}"/>
            </a:ext>
          </a:extLst>
        </xdr:cNvPr>
        <xdr:cNvSpPr txBox="1">
          <a:spLocks noChangeArrowheads="1"/>
        </xdr:cNvSpPr>
      </xdr:nvSpPr>
      <xdr:spPr bwMode="auto">
        <a:xfrm>
          <a:off x="44494856"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1" name="テキスト 1">
          <a:extLst>
            <a:ext uri="{FF2B5EF4-FFF2-40B4-BE49-F238E27FC236}">
              <a16:creationId xmlns:a16="http://schemas.microsoft.com/office/drawing/2014/main" id="{00000000-0008-0000-0000-000015000000}"/>
            </a:ext>
          </a:extLst>
        </xdr:cNvPr>
        <xdr:cNvSpPr txBox="1">
          <a:spLocks noChangeArrowheads="1"/>
        </xdr:cNvSpPr>
      </xdr:nvSpPr>
      <xdr:spPr bwMode="auto">
        <a:xfrm>
          <a:off x="44494856"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2" name="テキスト 1">
          <a:extLst>
            <a:ext uri="{FF2B5EF4-FFF2-40B4-BE49-F238E27FC236}">
              <a16:creationId xmlns:a16="http://schemas.microsoft.com/office/drawing/2014/main" id="{00000000-0008-0000-0000-000016000000}"/>
            </a:ext>
          </a:extLst>
        </xdr:cNvPr>
        <xdr:cNvSpPr txBox="1">
          <a:spLocks noChangeArrowheads="1"/>
        </xdr:cNvSpPr>
      </xdr:nvSpPr>
      <xdr:spPr bwMode="auto">
        <a:xfrm>
          <a:off x="44494856"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3" name="テキスト 1">
          <a:extLst>
            <a:ext uri="{FF2B5EF4-FFF2-40B4-BE49-F238E27FC236}">
              <a16:creationId xmlns:a16="http://schemas.microsoft.com/office/drawing/2014/main" id="{00000000-0008-0000-0000-000017000000}"/>
            </a:ext>
          </a:extLst>
        </xdr:cNvPr>
        <xdr:cNvSpPr txBox="1">
          <a:spLocks noChangeArrowheads="1"/>
        </xdr:cNvSpPr>
      </xdr:nvSpPr>
      <xdr:spPr bwMode="auto">
        <a:xfrm>
          <a:off x="44494856"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4" name="テキスト 1">
          <a:extLst>
            <a:ext uri="{FF2B5EF4-FFF2-40B4-BE49-F238E27FC236}">
              <a16:creationId xmlns:a16="http://schemas.microsoft.com/office/drawing/2014/main" id="{00000000-0008-0000-0000-000018000000}"/>
            </a:ext>
          </a:extLst>
        </xdr:cNvPr>
        <xdr:cNvSpPr txBox="1">
          <a:spLocks noChangeArrowheads="1"/>
        </xdr:cNvSpPr>
      </xdr:nvSpPr>
      <xdr:spPr bwMode="auto">
        <a:xfrm>
          <a:off x="45666431"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5" name="テキスト 1">
          <a:extLst>
            <a:ext uri="{FF2B5EF4-FFF2-40B4-BE49-F238E27FC236}">
              <a16:creationId xmlns:a16="http://schemas.microsoft.com/office/drawing/2014/main" id="{00000000-0008-0000-0000-000019000000}"/>
            </a:ext>
          </a:extLst>
        </xdr:cNvPr>
        <xdr:cNvSpPr txBox="1">
          <a:spLocks noChangeArrowheads="1"/>
        </xdr:cNvSpPr>
      </xdr:nvSpPr>
      <xdr:spPr bwMode="auto">
        <a:xfrm>
          <a:off x="45666431"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6" name="テキスト 1">
          <a:extLst>
            <a:ext uri="{FF2B5EF4-FFF2-40B4-BE49-F238E27FC236}">
              <a16:creationId xmlns:a16="http://schemas.microsoft.com/office/drawing/2014/main" id="{00000000-0008-0000-0000-00001A000000}"/>
            </a:ext>
          </a:extLst>
        </xdr:cNvPr>
        <xdr:cNvSpPr txBox="1">
          <a:spLocks noChangeArrowheads="1"/>
        </xdr:cNvSpPr>
      </xdr:nvSpPr>
      <xdr:spPr bwMode="auto">
        <a:xfrm>
          <a:off x="45666431"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7" name="テキスト 1">
          <a:extLst>
            <a:ext uri="{FF2B5EF4-FFF2-40B4-BE49-F238E27FC236}">
              <a16:creationId xmlns:a16="http://schemas.microsoft.com/office/drawing/2014/main" id="{00000000-0008-0000-0000-00001B000000}"/>
            </a:ext>
          </a:extLst>
        </xdr:cNvPr>
        <xdr:cNvSpPr txBox="1">
          <a:spLocks noChangeArrowheads="1"/>
        </xdr:cNvSpPr>
      </xdr:nvSpPr>
      <xdr:spPr bwMode="auto">
        <a:xfrm>
          <a:off x="45666431"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8" name="テキスト 1">
          <a:extLst>
            <a:ext uri="{FF2B5EF4-FFF2-40B4-BE49-F238E27FC236}">
              <a16:creationId xmlns:a16="http://schemas.microsoft.com/office/drawing/2014/main" id="{00000000-0008-0000-0000-00001C000000}"/>
            </a:ext>
          </a:extLst>
        </xdr:cNvPr>
        <xdr:cNvSpPr txBox="1">
          <a:spLocks noChangeArrowheads="1"/>
        </xdr:cNvSpPr>
      </xdr:nvSpPr>
      <xdr:spPr bwMode="auto">
        <a:xfrm>
          <a:off x="45666431"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9" name="テキスト 1">
          <a:extLst>
            <a:ext uri="{FF2B5EF4-FFF2-40B4-BE49-F238E27FC236}">
              <a16:creationId xmlns:a16="http://schemas.microsoft.com/office/drawing/2014/main" id="{00000000-0008-0000-0000-00001D000000}"/>
            </a:ext>
          </a:extLst>
        </xdr:cNvPr>
        <xdr:cNvSpPr txBox="1">
          <a:spLocks noChangeArrowheads="1"/>
        </xdr:cNvSpPr>
      </xdr:nvSpPr>
      <xdr:spPr bwMode="auto">
        <a:xfrm>
          <a:off x="45666431"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30" name="テキスト 1">
          <a:extLst>
            <a:ext uri="{FF2B5EF4-FFF2-40B4-BE49-F238E27FC236}">
              <a16:creationId xmlns:a16="http://schemas.microsoft.com/office/drawing/2014/main" id="{00000000-0008-0000-0000-00001E000000}"/>
            </a:ext>
          </a:extLst>
        </xdr:cNvPr>
        <xdr:cNvSpPr txBox="1">
          <a:spLocks noChangeArrowheads="1"/>
        </xdr:cNvSpPr>
      </xdr:nvSpPr>
      <xdr:spPr bwMode="auto">
        <a:xfrm>
          <a:off x="45666431"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8</xdr:col>
      <xdr:colOff>1</xdr:colOff>
      <xdr:row>16</xdr:row>
      <xdr:rowOff>265121</xdr:rowOff>
    </xdr:from>
    <xdr:to>
      <xdr:col>29</xdr:col>
      <xdr:colOff>227247</xdr:colOff>
      <xdr:row>22</xdr:row>
      <xdr:rowOff>0</xdr:rowOff>
    </xdr:to>
    <xdr:sp macro="" textlink="">
      <xdr:nvSpPr>
        <xdr:cNvPr id="41" name="正方形/長方形 40">
          <a:extLst>
            <a:ext uri="{FF2B5EF4-FFF2-40B4-BE49-F238E27FC236}">
              <a16:creationId xmlns:a16="http://schemas.microsoft.com/office/drawing/2014/main" id="{95ACB854-9C5E-42EB-929E-E49F45DED614}"/>
            </a:ext>
          </a:extLst>
        </xdr:cNvPr>
        <xdr:cNvSpPr/>
      </xdr:nvSpPr>
      <xdr:spPr>
        <a:xfrm>
          <a:off x="1905001" y="4284671"/>
          <a:ext cx="5780321" cy="1182680"/>
        </a:xfrm>
        <a:prstGeom prst="rect">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34</xdr:row>
      <xdr:rowOff>0</xdr:rowOff>
    </xdr:from>
    <xdr:to>
      <xdr:col>29</xdr:col>
      <xdr:colOff>9525</xdr:colOff>
      <xdr:row>39</xdr:row>
      <xdr:rowOff>171450</xdr:rowOff>
    </xdr:to>
    <xdr:sp macro="" textlink="">
      <xdr:nvSpPr>
        <xdr:cNvPr id="2" name="テキスト ボックス 1">
          <a:extLst>
            <a:ext uri="{FF2B5EF4-FFF2-40B4-BE49-F238E27FC236}">
              <a16:creationId xmlns:a16="http://schemas.microsoft.com/office/drawing/2014/main" id="{98480402-147C-4C94-AB96-0BBCD9A7A2CB}"/>
            </a:ext>
          </a:extLst>
        </xdr:cNvPr>
        <xdr:cNvSpPr txBox="1"/>
      </xdr:nvSpPr>
      <xdr:spPr>
        <a:xfrm>
          <a:off x="228600" y="8562975"/>
          <a:ext cx="723900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rPr>
            <a:t>【</a:t>
          </a:r>
          <a:r>
            <a:rPr kumimoji="1" lang="ja-JP" altLang="en-US" sz="1400">
              <a:solidFill>
                <a:srgbClr val="FF0000"/>
              </a:solidFill>
            </a:rPr>
            <a:t>このテキストボックスは削除可</a:t>
          </a:r>
          <a:r>
            <a:rPr kumimoji="1" lang="en-US" altLang="ja-JP" sz="1400">
              <a:solidFill>
                <a:srgbClr val="FF0000"/>
              </a:solidFill>
            </a:rPr>
            <a:t>】</a:t>
          </a:r>
        </a:p>
        <a:p>
          <a:r>
            <a:rPr kumimoji="1" lang="ja-JP" altLang="en-US" sz="1400" b="1">
              <a:solidFill>
                <a:srgbClr val="FF0000"/>
              </a:solidFill>
            </a:rPr>
            <a:t>①この申込書</a:t>
          </a:r>
          <a:r>
            <a:rPr kumimoji="1" lang="en-US" altLang="ja-JP" sz="1400" b="1">
              <a:solidFill>
                <a:srgbClr val="FF0000"/>
              </a:solidFill>
            </a:rPr>
            <a:t>Excel</a:t>
          </a:r>
          <a:r>
            <a:rPr kumimoji="1" lang="ja-JP" altLang="en-US" sz="1400" b="1">
              <a:solidFill>
                <a:srgbClr val="FF0000"/>
              </a:solidFill>
            </a:rPr>
            <a:t>の「行・列の挿入・削除」はしないでください。</a:t>
          </a:r>
          <a:endParaRPr kumimoji="1" lang="en-US" altLang="ja-JP" sz="1400" b="1">
            <a:solidFill>
              <a:srgbClr val="FF0000"/>
            </a:solidFill>
          </a:endParaRPr>
        </a:p>
        <a:p>
          <a:r>
            <a:rPr kumimoji="1" lang="ja-JP" altLang="en-US" sz="1400" b="1" u="none">
              <a:solidFill>
                <a:srgbClr val="FF0000"/>
              </a:solidFill>
            </a:rPr>
            <a:t>オリジナル申込書は受付しかねます。</a:t>
          </a:r>
          <a:endParaRPr kumimoji="1" lang="en-US" altLang="ja-JP" sz="1400" b="1" u="none">
            <a:solidFill>
              <a:srgbClr val="FF0000"/>
            </a:solidFill>
          </a:endParaRPr>
        </a:p>
        <a:p>
          <a:r>
            <a:rPr kumimoji="1" lang="ja-JP" altLang="en-US" sz="1400" b="1" u="none">
              <a:solidFill>
                <a:srgbClr val="FF0000"/>
              </a:solidFill>
            </a:rPr>
            <a:t>②</a:t>
          </a:r>
          <a:r>
            <a:rPr kumimoji="1" lang="en-US" altLang="ja-JP" sz="1400" b="1" u="none">
              <a:solidFill>
                <a:srgbClr val="FF0000"/>
              </a:solidFill>
            </a:rPr>
            <a:t>10</a:t>
          </a:r>
          <a:r>
            <a:rPr kumimoji="1" lang="ja-JP" altLang="en-US" sz="1400" b="1" u="none">
              <a:solidFill>
                <a:srgbClr val="FF0000"/>
              </a:solidFill>
            </a:rPr>
            <a:t>名を超える場合は、別</a:t>
          </a:r>
          <a:r>
            <a:rPr kumimoji="1" lang="en-US" altLang="ja-JP" sz="1400" b="1" u="none">
              <a:solidFill>
                <a:srgbClr val="FF0000"/>
              </a:solidFill>
            </a:rPr>
            <a:t>Book</a:t>
          </a:r>
          <a:r>
            <a:rPr kumimoji="1" lang="ja-JP" altLang="en-US" sz="1400" b="1" u="none">
              <a:solidFill>
                <a:srgbClr val="FF0000"/>
              </a:solidFill>
            </a:rPr>
            <a:t>の申込書を添付ください。（当</a:t>
          </a:r>
          <a:r>
            <a:rPr kumimoji="1" lang="en-US" altLang="ja-JP" sz="1400" b="1" u="none">
              <a:solidFill>
                <a:srgbClr val="FF0000"/>
              </a:solidFill>
            </a:rPr>
            <a:t>Excel</a:t>
          </a:r>
          <a:r>
            <a:rPr kumimoji="1" lang="ja-JP" altLang="en-US" sz="1400" b="1" u="none">
              <a:solidFill>
                <a:srgbClr val="FF0000"/>
              </a:solidFill>
            </a:rPr>
            <a:t>の</a:t>
          </a:r>
          <a:r>
            <a:rPr kumimoji="1" lang="en-US" altLang="ja-JP" sz="1400" b="1" u="none">
              <a:solidFill>
                <a:srgbClr val="FF0000"/>
              </a:solidFill>
            </a:rPr>
            <a:t>Book</a:t>
          </a:r>
          <a:r>
            <a:rPr kumimoji="1" lang="ja-JP" altLang="en-US" sz="1400" b="1" u="none">
              <a:solidFill>
                <a:srgbClr val="FF0000"/>
              </a:solidFill>
            </a:rPr>
            <a:t>別シートではなく）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23447</xdr:colOff>
      <xdr:row>41</xdr:row>
      <xdr:rowOff>10989</xdr:rowOff>
    </xdr:from>
    <xdr:to>
      <xdr:col>29</xdr:col>
      <xdr:colOff>226903</xdr:colOff>
      <xdr:row>42</xdr:row>
      <xdr:rowOff>29306</xdr:rowOff>
    </xdr:to>
    <xdr:sp macro="" textlink="">
      <xdr:nvSpPr>
        <xdr:cNvPr id="2" name="AutoShape 3">
          <a:extLst>
            <a:ext uri="{FF2B5EF4-FFF2-40B4-BE49-F238E27FC236}">
              <a16:creationId xmlns:a16="http://schemas.microsoft.com/office/drawing/2014/main" id="{03A9C3F4-831F-49C4-8827-18E928B96288}"/>
            </a:ext>
          </a:extLst>
        </xdr:cNvPr>
        <xdr:cNvSpPr>
          <a:spLocks/>
        </xdr:cNvSpPr>
      </xdr:nvSpPr>
      <xdr:spPr bwMode="auto">
        <a:xfrm rot="5400000" flipV="1">
          <a:off x="7231191" y="9643445"/>
          <a:ext cx="189767" cy="717806"/>
        </a:xfrm>
        <a:prstGeom prst="rightBrace">
          <a:avLst>
            <a:gd name="adj1" fmla="val 2374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59361</xdr:colOff>
      <xdr:row>41</xdr:row>
      <xdr:rowOff>20371</xdr:rowOff>
    </xdr:from>
    <xdr:to>
      <xdr:col>20</xdr:col>
      <xdr:colOff>249860</xdr:colOff>
      <xdr:row>42</xdr:row>
      <xdr:rowOff>36637</xdr:rowOff>
    </xdr:to>
    <xdr:sp macro="" textlink="">
      <xdr:nvSpPr>
        <xdr:cNvPr id="3" name="AutoShape 4">
          <a:extLst>
            <a:ext uri="{FF2B5EF4-FFF2-40B4-BE49-F238E27FC236}">
              <a16:creationId xmlns:a16="http://schemas.microsoft.com/office/drawing/2014/main" id="{3A698C67-F2EB-4958-B631-174A2F3AA9E5}"/>
            </a:ext>
          </a:extLst>
        </xdr:cNvPr>
        <xdr:cNvSpPr>
          <a:spLocks/>
        </xdr:cNvSpPr>
      </xdr:nvSpPr>
      <xdr:spPr bwMode="auto">
        <a:xfrm rot="5400000" flipV="1">
          <a:off x="4756578" y="9515404"/>
          <a:ext cx="187716" cy="990599"/>
        </a:xfrm>
        <a:prstGeom prst="rightBrace">
          <a:avLst>
            <a:gd name="adj1" fmla="val 4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115044</xdr:colOff>
      <xdr:row>41</xdr:row>
      <xdr:rowOff>165588</xdr:rowOff>
    </xdr:from>
    <xdr:to>
      <xdr:col>21</xdr:col>
      <xdr:colOff>35034</xdr:colOff>
      <xdr:row>44</xdr:row>
      <xdr:rowOff>13188</xdr:rowOff>
    </xdr:to>
    <xdr:sp macro="" textlink="">
      <xdr:nvSpPr>
        <xdr:cNvPr id="4" name="Text Box 5">
          <a:extLst>
            <a:ext uri="{FF2B5EF4-FFF2-40B4-BE49-F238E27FC236}">
              <a16:creationId xmlns:a16="http://schemas.microsoft.com/office/drawing/2014/main" id="{832D0B2E-66B8-4C2D-A2C1-069FCAD3029E}"/>
            </a:ext>
          </a:extLst>
        </xdr:cNvPr>
        <xdr:cNvSpPr txBox="1">
          <a:spLocks noChangeArrowheads="1"/>
        </xdr:cNvSpPr>
      </xdr:nvSpPr>
      <xdr:spPr bwMode="auto">
        <a:xfrm>
          <a:off x="4410819" y="10062063"/>
          <a:ext cx="98679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rPr>
            <a:t>1年未満、3年未満、</a:t>
          </a:r>
        </a:p>
        <a:p>
          <a:pPr algn="l" rtl="0">
            <a:lnSpc>
              <a:spcPts val="900"/>
            </a:lnSpc>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rPr>
            <a:t>3年以上を記入</a:t>
          </a:r>
        </a:p>
      </xdr:txBody>
    </xdr:sp>
    <xdr:clientData/>
  </xdr:twoCellAnchor>
  <xdr:twoCellAnchor editAs="oneCell">
    <xdr:from>
      <xdr:col>25</xdr:col>
      <xdr:colOff>238126</xdr:colOff>
      <xdr:row>42</xdr:row>
      <xdr:rowOff>8793</xdr:rowOff>
    </xdr:from>
    <xdr:to>
      <xdr:col>29</xdr:col>
      <xdr:colOff>247652</xdr:colOff>
      <xdr:row>44</xdr:row>
      <xdr:rowOff>28575</xdr:rowOff>
    </xdr:to>
    <xdr:sp macro="" textlink="">
      <xdr:nvSpPr>
        <xdr:cNvPr id="5" name="Rectangle 6">
          <a:extLst>
            <a:ext uri="{FF2B5EF4-FFF2-40B4-BE49-F238E27FC236}">
              <a16:creationId xmlns:a16="http://schemas.microsoft.com/office/drawing/2014/main" id="{D6EF94B0-CC38-4B90-B038-BCE5A5FFCAEB}"/>
            </a:ext>
          </a:extLst>
        </xdr:cNvPr>
        <xdr:cNvSpPr>
          <a:spLocks noChangeArrowheads="1"/>
        </xdr:cNvSpPr>
      </xdr:nvSpPr>
      <xdr:spPr bwMode="auto">
        <a:xfrm>
          <a:off x="6667501" y="10076718"/>
          <a:ext cx="1038226" cy="353157"/>
        </a:xfrm>
        <a:prstGeom prst="rect">
          <a:avLst/>
        </a:prstGeom>
        <a:noFill/>
        <a:ln w="9525">
          <a:noFill/>
          <a:miter lim="800000"/>
          <a:headEnd/>
          <a:tailEnd/>
        </a:ln>
      </xdr:spPr>
      <xdr:txBody>
        <a:bodyPr vertOverflow="clip" wrap="square" lIns="91440" tIns="45720" rIns="91440" bIns="45720" anchor="t" upright="1"/>
        <a:lstStyle/>
        <a:p>
          <a:pPr algn="ctr" rtl="0">
            <a:lnSpc>
              <a:spcPts val="960"/>
            </a:lnSpc>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rPr>
            <a:t>コース記号</a:t>
          </a:r>
        </a:p>
        <a:p>
          <a:pPr algn="ctr" rtl="0">
            <a:lnSpc>
              <a:spcPts val="960"/>
            </a:lnSpc>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cs typeface="Arial"/>
            </a:rPr>
            <a:t>A・B・C・Dを記入</a:t>
          </a:r>
          <a:endParaRPr lang="ja-JP" altLang="en-US" sz="8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editAs="oneCell">
    <xdr:from>
      <xdr:col>2</xdr:col>
      <xdr:colOff>200025</xdr:colOff>
      <xdr:row>52</xdr:row>
      <xdr:rowOff>9525</xdr:rowOff>
    </xdr:from>
    <xdr:to>
      <xdr:col>3</xdr:col>
      <xdr:colOff>133350</xdr:colOff>
      <xdr:row>54</xdr:row>
      <xdr:rowOff>29210</xdr:rowOff>
    </xdr:to>
    <xdr:sp macro="" textlink="">
      <xdr:nvSpPr>
        <xdr:cNvPr id="6" name="Rectangle 7">
          <a:extLst>
            <a:ext uri="{FF2B5EF4-FFF2-40B4-BE49-F238E27FC236}">
              <a16:creationId xmlns:a16="http://schemas.microsoft.com/office/drawing/2014/main" id="{A4F9E8E6-C6C3-4C23-89BC-D8735A96BB97}"/>
            </a:ext>
          </a:extLst>
        </xdr:cNvPr>
        <xdr:cNvSpPr>
          <a:spLocks noChangeArrowheads="1"/>
        </xdr:cNvSpPr>
      </xdr:nvSpPr>
      <xdr:spPr bwMode="auto">
        <a:xfrm>
          <a:off x="695325" y="11458575"/>
          <a:ext cx="200025" cy="248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56</xdr:row>
      <xdr:rowOff>0</xdr:rowOff>
    </xdr:from>
    <xdr:to>
      <xdr:col>0</xdr:col>
      <xdr:colOff>190500</xdr:colOff>
      <xdr:row>57</xdr:row>
      <xdr:rowOff>59690</xdr:rowOff>
    </xdr:to>
    <xdr:sp macro="" textlink="">
      <xdr:nvSpPr>
        <xdr:cNvPr id="7" name="Rectangle 7">
          <a:extLst>
            <a:ext uri="{FF2B5EF4-FFF2-40B4-BE49-F238E27FC236}">
              <a16:creationId xmlns:a16="http://schemas.microsoft.com/office/drawing/2014/main" id="{8AE99297-CF7D-459C-A955-9BD7E3A635FE}"/>
            </a:ext>
          </a:extLst>
        </xdr:cNvPr>
        <xdr:cNvSpPr>
          <a:spLocks noChangeArrowheads="1"/>
        </xdr:cNvSpPr>
      </xdr:nvSpPr>
      <xdr:spPr bwMode="auto">
        <a:xfrm>
          <a:off x="0" y="12582525"/>
          <a:ext cx="190500" cy="25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xdr:col>
      <xdr:colOff>25950</xdr:colOff>
      <xdr:row>41</xdr:row>
      <xdr:rowOff>14360</xdr:rowOff>
    </xdr:from>
    <xdr:to>
      <xdr:col>16</xdr:col>
      <xdr:colOff>241214</xdr:colOff>
      <xdr:row>42</xdr:row>
      <xdr:rowOff>29600</xdr:rowOff>
    </xdr:to>
    <xdr:sp macro="" textlink="">
      <xdr:nvSpPr>
        <xdr:cNvPr id="8" name="AutoShape 4">
          <a:extLst>
            <a:ext uri="{FF2B5EF4-FFF2-40B4-BE49-F238E27FC236}">
              <a16:creationId xmlns:a16="http://schemas.microsoft.com/office/drawing/2014/main" id="{D17C0586-921C-49A2-8E9B-C6806CE46391}"/>
            </a:ext>
          </a:extLst>
        </xdr:cNvPr>
        <xdr:cNvSpPr>
          <a:spLocks/>
        </xdr:cNvSpPr>
      </xdr:nvSpPr>
      <xdr:spPr bwMode="auto">
        <a:xfrm rot="5400000" flipV="1">
          <a:off x="3402562" y="9229798"/>
          <a:ext cx="186690" cy="1548764"/>
        </a:xfrm>
        <a:prstGeom prst="rightBrace">
          <a:avLst>
            <a:gd name="adj1" fmla="val 6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57162</xdr:colOff>
      <xdr:row>41</xdr:row>
      <xdr:rowOff>47626</xdr:rowOff>
    </xdr:from>
    <xdr:to>
      <xdr:col>25</xdr:col>
      <xdr:colOff>15398</xdr:colOff>
      <xdr:row>42</xdr:row>
      <xdr:rowOff>76201</xdr:rowOff>
    </xdr:to>
    <xdr:sp macro="" textlink="">
      <xdr:nvSpPr>
        <xdr:cNvPr id="9" name="AutoShape 4">
          <a:extLst>
            <a:ext uri="{FF2B5EF4-FFF2-40B4-BE49-F238E27FC236}">
              <a16:creationId xmlns:a16="http://schemas.microsoft.com/office/drawing/2014/main" id="{C3E7718F-1BE1-41AD-808B-30954B0C0A95}"/>
            </a:ext>
          </a:extLst>
        </xdr:cNvPr>
        <xdr:cNvSpPr>
          <a:spLocks/>
        </xdr:cNvSpPr>
      </xdr:nvSpPr>
      <xdr:spPr bwMode="auto">
        <a:xfrm rot="5400000" flipV="1">
          <a:off x="5832242" y="9531596"/>
          <a:ext cx="200025" cy="1025036"/>
        </a:xfrm>
        <a:prstGeom prst="rightBrace">
          <a:avLst>
            <a:gd name="adj1" fmla="val 4285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11</xdr:col>
      <xdr:colOff>224725</xdr:colOff>
      <xdr:row>42</xdr:row>
      <xdr:rowOff>17716</xdr:rowOff>
    </xdr:from>
    <xdr:ext cx="1128835" cy="261738"/>
    <xdr:sp macro="" textlink="">
      <xdr:nvSpPr>
        <xdr:cNvPr id="10" name="Text Box 5">
          <a:extLst>
            <a:ext uri="{FF2B5EF4-FFF2-40B4-BE49-F238E27FC236}">
              <a16:creationId xmlns:a16="http://schemas.microsoft.com/office/drawing/2014/main" id="{5EDAB539-81C1-49F8-AF04-064E390EC06E}"/>
            </a:ext>
          </a:extLst>
        </xdr:cNvPr>
        <xdr:cNvSpPr txBox="1">
          <a:spLocks noChangeArrowheads="1"/>
        </xdr:cNvSpPr>
      </xdr:nvSpPr>
      <xdr:spPr bwMode="auto">
        <a:xfrm>
          <a:off x="2920300" y="10085641"/>
          <a:ext cx="1128835" cy="261738"/>
        </a:xfrm>
        <a:prstGeom prst="rect">
          <a:avLst/>
        </a:prstGeom>
        <a:noFill/>
        <a:ln w="9525">
          <a:noFill/>
          <a:miter lim="800000"/>
          <a:headEnd/>
          <a:tailEnd/>
        </a:ln>
      </xdr:spPr>
      <xdr:txBody>
        <a:bodyPr wrap="none" lIns="91440" tIns="45720" rIns="91440" bIns="45720" anchor="t" upright="1">
          <a:spAutoFit/>
        </a:bodyPr>
        <a:lstStyle/>
        <a:p>
          <a:pPr algn="l" rtl="0">
            <a:defRPr sz="1000"/>
          </a:pPr>
          <a:r>
            <a:rPr lang="ja-JP" altLang="en-US" sz="800" b="0" i="0" u="none" strike="noStrike" baseline="0">
              <a:solidFill>
                <a:srgbClr val="FF0000"/>
              </a:solidFill>
              <a:latin typeface="Meiryo UI" panose="020B0604030504040204" pitchFamily="50" charset="-128"/>
              <a:ea typeface="Meiryo UI" panose="020B0604030504040204" pitchFamily="50" charset="-128"/>
            </a:rPr>
            <a:t>　</a:t>
          </a:r>
          <a:r>
            <a:rPr lang="ja-JP" altLang="en-US" sz="800" b="0" i="0" u="none" strike="noStrike" baseline="0">
              <a:solidFill>
                <a:srgbClr val="000000"/>
              </a:solidFill>
              <a:latin typeface="Meiryo UI" panose="020B0604030504040204" pitchFamily="50" charset="-128"/>
              <a:ea typeface="Meiryo UI" panose="020B0604030504040204" pitchFamily="50" charset="-128"/>
            </a:rPr>
            <a:t>刻当欄に○印を記入</a:t>
          </a:r>
        </a:p>
      </xdr:txBody>
    </xdr:sp>
    <xdr:clientData/>
  </xdr:oneCellAnchor>
  <xdr:oneCellAnchor>
    <xdr:from>
      <xdr:col>21</xdr:col>
      <xdr:colOff>22947</xdr:colOff>
      <xdr:row>42</xdr:row>
      <xdr:rowOff>59480</xdr:rowOff>
    </xdr:from>
    <xdr:ext cx="1128835" cy="261738"/>
    <xdr:sp macro="" textlink="">
      <xdr:nvSpPr>
        <xdr:cNvPr id="11" name="Text Box 5">
          <a:extLst>
            <a:ext uri="{FF2B5EF4-FFF2-40B4-BE49-F238E27FC236}">
              <a16:creationId xmlns:a16="http://schemas.microsoft.com/office/drawing/2014/main" id="{7EEDDB19-F4ED-4BC6-ACBD-B7A344EA1332}"/>
            </a:ext>
          </a:extLst>
        </xdr:cNvPr>
        <xdr:cNvSpPr txBox="1">
          <a:spLocks noChangeArrowheads="1"/>
        </xdr:cNvSpPr>
      </xdr:nvSpPr>
      <xdr:spPr bwMode="auto">
        <a:xfrm>
          <a:off x="5385522" y="10127405"/>
          <a:ext cx="1128835" cy="261738"/>
        </a:xfrm>
        <a:prstGeom prst="rect">
          <a:avLst/>
        </a:prstGeom>
        <a:noFill/>
        <a:ln w="9525">
          <a:noFill/>
          <a:miter lim="800000"/>
          <a:headEnd/>
          <a:tailEnd/>
        </a:ln>
      </xdr:spPr>
      <xdr:txBody>
        <a:bodyPr wrap="none" lIns="91440" tIns="45720" rIns="91440" bIns="45720" anchor="t" upright="1">
          <a:spAutoFit/>
        </a:bodyPr>
        <a:lstStyle/>
        <a:p>
          <a:pPr algn="l" rtl="0">
            <a:defRPr sz="1000"/>
          </a:pPr>
          <a:r>
            <a:rPr lang="ja-JP" altLang="en-US" sz="800" b="0" i="0" u="none" strike="noStrike" baseline="0">
              <a:solidFill>
                <a:srgbClr val="FF0000"/>
              </a:solidFill>
              <a:latin typeface="Meiryo UI" panose="020B0604030504040204" pitchFamily="50" charset="-128"/>
              <a:ea typeface="Meiryo UI" panose="020B0604030504040204" pitchFamily="50" charset="-128"/>
            </a:rPr>
            <a:t>　</a:t>
          </a:r>
          <a:r>
            <a:rPr lang="ja-JP" altLang="en-US" sz="800" b="0" i="0" u="none" strike="noStrike" baseline="0">
              <a:solidFill>
                <a:srgbClr val="000000"/>
              </a:solidFill>
              <a:latin typeface="Meiryo UI" panose="020B0604030504040204" pitchFamily="50" charset="-128"/>
              <a:ea typeface="Meiryo UI" panose="020B0604030504040204" pitchFamily="50" charset="-128"/>
            </a:rPr>
            <a:t>刻当欄に○印を記入</a:t>
          </a:r>
        </a:p>
      </xdr:txBody>
    </xdr:sp>
    <xdr:clientData/>
  </xdr:oneCellAnchor>
  <xdr:twoCellAnchor editAs="oneCell">
    <xdr:from>
      <xdr:col>1</xdr:col>
      <xdr:colOff>200025</xdr:colOff>
      <xdr:row>57</xdr:row>
      <xdr:rowOff>0</xdr:rowOff>
    </xdr:from>
    <xdr:to>
      <xdr:col>2</xdr:col>
      <xdr:colOff>133350</xdr:colOff>
      <xdr:row>58</xdr:row>
      <xdr:rowOff>57785</xdr:rowOff>
    </xdr:to>
    <xdr:sp macro="" textlink="">
      <xdr:nvSpPr>
        <xdr:cNvPr id="12" name="Rectangle 7">
          <a:extLst>
            <a:ext uri="{FF2B5EF4-FFF2-40B4-BE49-F238E27FC236}">
              <a16:creationId xmlns:a16="http://schemas.microsoft.com/office/drawing/2014/main" id="{9387002B-B759-44DE-A675-CD9A130DBB01}"/>
            </a:ext>
          </a:extLst>
        </xdr:cNvPr>
        <xdr:cNvSpPr>
          <a:spLocks noChangeArrowheads="1"/>
        </xdr:cNvSpPr>
      </xdr:nvSpPr>
      <xdr:spPr bwMode="auto">
        <a:xfrm>
          <a:off x="428625" y="12782550"/>
          <a:ext cx="200025" cy="257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50</xdr:row>
      <xdr:rowOff>95250</xdr:rowOff>
    </xdr:from>
    <xdr:to>
      <xdr:col>2</xdr:col>
      <xdr:colOff>133350</xdr:colOff>
      <xdr:row>52</xdr:row>
      <xdr:rowOff>107315</xdr:rowOff>
    </xdr:to>
    <xdr:sp macro="" textlink="">
      <xdr:nvSpPr>
        <xdr:cNvPr id="13" name="Rectangle 7">
          <a:extLst>
            <a:ext uri="{FF2B5EF4-FFF2-40B4-BE49-F238E27FC236}">
              <a16:creationId xmlns:a16="http://schemas.microsoft.com/office/drawing/2014/main" id="{CEA2540E-59FA-42D4-9C71-24BF5826CDBA}"/>
            </a:ext>
          </a:extLst>
        </xdr:cNvPr>
        <xdr:cNvSpPr>
          <a:spLocks noChangeArrowheads="1"/>
        </xdr:cNvSpPr>
      </xdr:nvSpPr>
      <xdr:spPr bwMode="auto">
        <a:xfrm>
          <a:off x="428625" y="11315700"/>
          <a:ext cx="200025" cy="240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16</xdr:col>
      <xdr:colOff>35170</xdr:colOff>
      <xdr:row>2</xdr:row>
      <xdr:rowOff>23446</xdr:rowOff>
    </xdr:from>
    <xdr:to>
      <xdr:col>17</xdr:col>
      <xdr:colOff>5861</xdr:colOff>
      <xdr:row>3</xdr:row>
      <xdr:rowOff>11723</xdr:rowOff>
    </xdr:to>
    <xdr:sp macro="" textlink="">
      <xdr:nvSpPr>
        <xdr:cNvPr id="14" name="Rectangle 9">
          <a:extLst>
            <a:ext uri="{FF2B5EF4-FFF2-40B4-BE49-F238E27FC236}">
              <a16:creationId xmlns:a16="http://schemas.microsoft.com/office/drawing/2014/main" id="{7FE6F8C0-EAC1-4F20-BE15-35D773ED70AF}"/>
            </a:ext>
          </a:extLst>
        </xdr:cNvPr>
        <xdr:cNvSpPr>
          <a:spLocks noChangeArrowheads="1"/>
        </xdr:cNvSpPr>
      </xdr:nvSpPr>
      <xdr:spPr bwMode="auto">
        <a:xfrm>
          <a:off x="4064245" y="890221"/>
          <a:ext cx="237391" cy="121627"/>
        </a:xfrm>
        <a:prstGeom prst="rect">
          <a:avLst/>
        </a:prstGeom>
        <a:solidFill>
          <a:schemeClr val="accent6">
            <a:lumMod val="20000"/>
            <a:lumOff val="80000"/>
          </a:schemeClr>
        </a:solidFill>
        <a:ln w="9525">
          <a:solidFill>
            <a:srgbClr val="000000"/>
          </a:solidFill>
          <a:miter lim="800000"/>
          <a:headEnd/>
          <a:tailEnd/>
        </a:ln>
      </xdr:spPr>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15" name="テキスト 1">
          <a:extLst>
            <a:ext uri="{FF2B5EF4-FFF2-40B4-BE49-F238E27FC236}">
              <a16:creationId xmlns:a16="http://schemas.microsoft.com/office/drawing/2014/main" id="{E301B2B6-B2EB-459A-91DD-6B4516E7D9CD}"/>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16" name="テキスト 1">
          <a:extLst>
            <a:ext uri="{FF2B5EF4-FFF2-40B4-BE49-F238E27FC236}">
              <a16:creationId xmlns:a16="http://schemas.microsoft.com/office/drawing/2014/main" id="{20DBE2DB-5BDF-4B1E-94F5-2303EBBD58DD}"/>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17" name="テキスト 1">
          <a:extLst>
            <a:ext uri="{FF2B5EF4-FFF2-40B4-BE49-F238E27FC236}">
              <a16:creationId xmlns:a16="http://schemas.microsoft.com/office/drawing/2014/main" id="{1187C201-7BCC-46E5-9C30-1BE284CC7D13}"/>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18" name="テキスト 1">
          <a:extLst>
            <a:ext uri="{FF2B5EF4-FFF2-40B4-BE49-F238E27FC236}">
              <a16:creationId xmlns:a16="http://schemas.microsoft.com/office/drawing/2014/main" id="{F26FA14C-C85D-4B92-9ABF-75D5D2239C5E}"/>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19" name="テキスト 1">
          <a:extLst>
            <a:ext uri="{FF2B5EF4-FFF2-40B4-BE49-F238E27FC236}">
              <a16:creationId xmlns:a16="http://schemas.microsoft.com/office/drawing/2014/main" id="{CE0E1F11-B535-45C3-9C82-8FEBBBECDFA4}"/>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0" name="テキスト 1">
          <a:extLst>
            <a:ext uri="{FF2B5EF4-FFF2-40B4-BE49-F238E27FC236}">
              <a16:creationId xmlns:a16="http://schemas.microsoft.com/office/drawing/2014/main" id="{348782A8-67C6-4982-A864-7A886B3EBBB5}"/>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1" name="テキスト 1">
          <a:extLst>
            <a:ext uri="{FF2B5EF4-FFF2-40B4-BE49-F238E27FC236}">
              <a16:creationId xmlns:a16="http://schemas.microsoft.com/office/drawing/2014/main" id="{8DCFF312-9924-4290-9D18-618144C99E0A}"/>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2" name="テキスト 1">
          <a:extLst>
            <a:ext uri="{FF2B5EF4-FFF2-40B4-BE49-F238E27FC236}">
              <a16:creationId xmlns:a16="http://schemas.microsoft.com/office/drawing/2014/main" id="{7DCE38FB-AA3F-4A87-B794-C42BF5CDFA7F}"/>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3" name="テキスト 1">
          <a:extLst>
            <a:ext uri="{FF2B5EF4-FFF2-40B4-BE49-F238E27FC236}">
              <a16:creationId xmlns:a16="http://schemas.microsoft.com/office/drawing/2014/main" id="{4D2B67E4-3138-4D83-86C1-AAF5CF8CA009}"/>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4" name="テキスト 1">
          <a:extLst>
            <a:ext uri="{FF2B5EF4-FFF2-40B4-BE49-F238E27FC236}">
              <a16:creationId xmlns:a16="http://schemas.microsoft.com/office/drawing/2014/main" id="{0AF0EDAC-8DCA-4616-9C27-BCF7535007AF}"/>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5" name="テキスト 1">
          <a:extLst>
            <a:ext uri="{FF2B5EF4-FFF2-40B4-BE49-F238E27FC236}">
              <a16:creationId xmlns:a16="http://schemas.microsoft.com/office/drawing/2014/main" id="{DA094786-A921-48C1-862E-B5F07256E2DD}"/>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6" name="テキスト 1">
          <a:extLst>
            <a:ext uri="{FF2B5EF4-FFF2-40B4-BE49-F238E27FC236}">
              <a16:creationId xmlns:a16="http://schemas.microsoft.com/office/drawing/2014/main" id="{3FADBADD-8687-4638-A236-95F238B53E43}"/>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7" name="テキスト 1">
          <a:extLst>
            <a:ext uri="{FF2B5EF4-FFF2-40B4-BE49-F238E27FC236}">
              <a16:creationId xmlns:a16="http://schemas.microsoft.com/office/drawing/2014/main" id="{F6F06004-0150-4056-8D70-0F3B18BAD053}"/>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78</xdr:col>
      <xdr:colOff>289331</xdr:colOff>
      <xdr:row>3</xdr:row>
      <xdr:rowOff>38100</xdr:rowOff>
    </xdr:from>
    <xdr:to>
      <xdr:col>78</xdr:col>
      <xdr:colOff>289331</xdr:colOff>
      <xdr:row>6</xdr:row>
      <xdr:rowOff>133350</xdr:rowOff>
    </xdr:to>
    <xdr:sp macro="" textlink="">
      <xdr:nvSpPr>
        <xdr:cNvPr id="28" name="テキスト 1">
          <a:extLst>
            <a:ext uri="{FF2B5EF4-FFF2-40B4-BE49-F238E27FC236}">
              <a16:creationId xmlns:a16="http://schemas.microsoft.com/office/drawing/2014/main" id="{01F0BE6A-B277-4A0A-ABD0-5C82F89D86B0}"/>
            </a:ext>
          </a:extLst>
        </xdr:cNvPr>
        <xdr:cNvSpPr txBox="1">
          <a:spLocks noChangeArrowheads="1"/>
        </xdr:cNvSpPr>
      </xdr:nvSpPr>
      <xdr:spPr bwMode="auto">
        <a:xfrm>
          <a:off x="10525125" y="1038225"/>
          <a:ext cx="0" cy="6000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☆はｸﾞﾙｰﾌﾟ討論する部屋</a:t>
          </a:r>
        </a:p>
      </xdr:txBody>
    </xdr:sp>
    <xdr:clientData/>
  </xdr:twoCellAnchor>
  <xdr:twoCellAnchor>
    <xdr:from>
      <xdr:col>8</xdr:col>
      <xdr:colOff>1</xdr:colOff>
      <xdr:row>16</xdr:row>
      <xdr:rowOff>265121</xdr:rowOff>
    </xdr:from>
    <xdr:to>
      <xdr:col>29</xdr:col>
      <xdr:colOff>227247</xdr:colOff>
      <xdr:row>22</xdr:row>
      <xdr:rowOff>0</xdr:rowOff>
    </xdr:to>
    <xdr:sp macro="" textlink="">
      <xdr:nvSpPr>
        <xdr:cNvPr id="29" name="正方形/長方形 28">
          <a:extLst>
            <a:ext uri="{FF2B5EF4-FFF2-40B4-BE49-F238E27FC236}">
              <a16:creationId xmlns:a16="http://schemas.microsoft.com/office/drawing/2014/main" id="{ACAFB037-83AB-48B4-80BB-D0CA8677E625}"/>
            </a:ext>
          </a:extLst>
        </xdr:cNvPr>
        <xdr:cNvSpPr/>
      </xdr:nvSpPr>
      <xdr:spPr>
        <a:xfrm>
          <a:off x="1905001" y="4284671"/>
          <a:ext cx="5780321" cy="1182679"/>
        </a:xfrm>
        <a:prstGeom prst="rect">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５</a:t>
          </a:r>
        </a:p>
      </xdr:txBody>
    </xdr:sp>
    <xdr:clientData/>
  </xdr:twoCellAnchor>
  <xdr:twoCellAnchor>
    <xdr:from>
      <xdr:col>1</xdr:col>
      <xdr:colOff>0</xdr:colOff>
      <xdr:row>34</xdr:row>
      <xdr:rowOff>0</xdr:rowOff>
    </xdr:from>
    <xdr:to>
      <xdr:col>29</xdr:col>
      <xdr:colOff>9525</xdr:colOff>
      <xdr:row>39</xdr:row>
      <xdr:rowOff>171450</xdr:rowOff>
    </xdr:to>
    <xdr:sp macro="" textlink="">
      <xdr:nvSpPr>
        <xdr:cNvPr id="30" name="テキスト ボックス 29">
          <a:extLst>
            <a:ext uri="{FF2B5EF4-FFF2-40B4-BE49-F238E27FC236}">
              <a16:creationId xmlns:a16="http://schemas.microsoft.com/office/drawing/2014/main" id="{6D4BA2D2-4B10-4B66-90E1-D1CE6DBD9998}"/>
            </a:ext>
          </a:extLst>
        </xdr:cNvPr>
        <xdr:cNvSpPr txBox="1"/>
      </xdr:nvSpPr>
      <xdr:spPr>
        <a:xfrm>
          <a:off x="228600" y="8562975"/>
          <a:ext cx="723900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rPr>
            <a:t>【</a:t>
          </a:r>
          <a:r>
            <a:rPr kumimoji="1" lang="ja-JP" altLang="en-US" sz="1400">
              <a:solidFill>
                <a:srgbClr val="FF0000"/>
              </a:solidFill>
            </a:rPr>
            <a:t>このテキストボックスは削除可</a:t>
          </a:r>
          <a:r>
            <a:rPr kumimoji="1" lang="en-US" altLang="ja-JP" sz="1400">
              <a:solidFill>
                <a:srgbClr val="FF0000"/>
              </a:solidFill>
            </a:rPr>
            <a:t>】</a:t>
          </a:r>
        </a:p>
        <a:p>
          <a:r>
            <a:rPr kumimoji="1" lang="ja-JP" altLang="en-US" sz="1400" b="1">
              <a:solidFill>
                <a:srgbClr val="FF0000"/>
              </a:solidFill>
            </a:rPr>
            <a:t>①この申込書</a:t>
          </a:r>
          <a:r>
            <a:rPr kumimoji="1" lang="en-US" altLang="ja-JP" sz="1400" b="1">
              <a:solidFill>
                <a:srgbClr val="FF0000"/>
              </a:solidFill>
            </a:rPr>
            <a:t>Excel</a:t>
          </a:r>
          <a:r>
            <a:rPr kumimoji="1" lang="ja-JP" altLang="en-US" sz="1400" b="1">
              <a:solidFill>
                <a:srgbClr val="FF0000"/>
              </a:solidFill>
            </a:rPr>
            <a:t>の「行・列の挿入・削除」はしないでください。</a:t>
          </a:r>
          <a:endParaRPr kumimoji="1" lang="en-US" altLang="ja-JP" sz="1400" b="1">
            <a:solidFill>
              <a:srgbClr val="FF0000"/>
            </a:solidFill>
          </a:endParaRPr>
        </a:p>
        <a:p>
          <a:r>
            <a:rPr kumimoji="1" lang="ja-JP" altLang="en-US" sz="1400" b="1" u="none">
              <a:solidFill>
                <a:srgbClr val="FF0000"/>
              </a:solidFill>
            </a:rPr>
            <a:t>オリジナル申込書は受付しかねます。</a:t>
          </a:r>
          <a:endParaRPr kumimoji="1" lang="en-US" altLang="ja-JP" sz="1400" b="1" u="none">
            <a:solidFill>
              <a:srgbClr val="FF0000"/>
            </a:solidFill>
          </a:endParaRPr>
        </a:p>
        <a:p>
          <a:r>
            <a:rPr kumimoji="1" lang="ja-JP" altLang="en-US" sz="1400" b="1" u="none">
              <a:solidFill>
                <a:srgbClr val="FF0000"/>
              </a:solidFill>
            </a:rPr>
            <a:t>②</a:t>
          </a:r>
          <a:r>
            <a:rPr kumimoji="1" lang="en-US" altLang="ja-JP" sz="1400" b="1" u="none">
              <a:solidFill>
                <a:srgbClr val="FF0000"/>
              </a:solidFill>
            </a:rPr>
            <a:t>10</a:t>
          </a:r>
          <a:r>
            <a:rPr kumimoji="1" lang="ja-JP" altLang="en-US" sz="1400" b="1" u="none">
              <a:solidFill>
                <a:srgbClr val="FF0000"/>
              </a:solidFill>
            </a:rPr>
            <a:t>名を超える場合は、別</a:t>
          </a:r>
          <a:r>
            <a:rPr kumimoji="1" lang="en-US" altLang="ja-JP" sz="1400" b="1" u="none">
              <a:solidFill>
                <a:srgbClr val="FF0000"/>
              </a:solidFill>
            </a:rPr>
            <a:t>Book</a:t>
          </a:r>
          <a:r>
            <a:rPr kumimoji="1" lang="ja-JP" altLang="en-US" sz="1400" b="1" u="none">
              <a:solidFill>
                <a:srgbClr val="FF0000"/>
              </a:solidFill>
            </a:rPr>
            <a:t>の申込書を添付ください。（当</a:t>
          </a:r>
          <a:r>
            <a:rPr kumimoji="1" lang="en-US" altLang="ja-JP" sz="1400" b="1" u="none">
              <a:solidFill>
                <a:srgbClr val="FF0000"/>
              </a:solidFill>
            </a:rPr>
            <a:t>Excel</a:t>
          </a:r>
          <a:r>
            <a:rPr kumimoji="1" lang="ja-JP" altLang="en-US" sz="1400" b="1" u="none">
              <a:solidFill>
                <a:srgbClr val="FF0000"/>
              </a:solidFill>
            </a:rPr>
            <a:t>の</a:t>
          </a:r>
          <a:r>
            <a:rPr kumimoji="1" lang="en-US" altLang="ja-JP" sz="1400" b="1" u="none">
              <a:solidFill>
                <a:srgbClr val="FF0000"/>
              </a:solidFill>
            </a:rPr>
            <a:t>Book</a:t>
          </a:r>
          <a:r>
            <a:rPr kumimoji="1" lang="ja-JP" altLang="en-US" sz="1400" b="1" u="none">
              <a:solidFill>
                <a:srgbClr val="FF0000"/>
              </a:solidFill>
            </a:rPr>
            <a:t>別シートではなく）</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po_aichikensyu@sunstaff.c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 TargetMode="External"/><Relationship Id="rId1" Type="http://schemas.openxmlformats.org/officeDocument/2006/relationships/hyperlink" Target="mailto:bpo_aichikensyu@sunstaff.co.jp"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DB110"/>
  <sheetViews>
    <sheetView showGridLines="0" showZeros="0" tabSelected="1" zoomScaleNormal="100" zoomScaleSheetLayoutView="100" workbookViewId="0">
      <selection sqref="A1:AD1"/>
    </sheetView>
  </sheetViews>
  <sheetFormatPr defaultColWidth="10.140625" defaultRowHeight="15.75"/>
  <cols>
    <col min="1" max="1" width="3.42578125" style="6" customWidth="1"/>
    <col min="2" max="3" width="4" style="6" customWidth="1"/>
    <col min="4" max="4" width="3.7109375" style="6" customWidth="1"/>
    <col min="5" max="5" width="2.5703125" style="6" customWidth="1"/>
    <col min="6" max="6" width="4" style="6" customWidth="1"/>
    <col min="7" max="7" width="2.85546875" style="6" customWidth="1"/>
    <col min="8" max="8" width="4" style="6" customWidth="1"/>
    <col min="9" max="9" width="1.140625" style="6" customWidth="1"/>
    <col min="10" max="10" width="6.7109375" style="6" customWidth="1"/>
    <col min="11" max="25" width="4" style="6" customWidth="1"/>
    <col min="26" max="30" width="3.85546875" style="6" customWidth="1"/>
    <col min="31" max="31" width="42.140625" style="6" customWidth="1"/>
    <col min="32" max="32" width="4.5703125" style="99" hidden="1" customWidth="1"/>
    <col min="33" max="33" width="7.28515625" style="99" hidden="1" customWidth="1"/>
    <col min="34" max="34" width="5.28515625" style="6" hidden="1" customWidth="1"/>
    <col min="35" max="35" width="18.85546875" style="6" hidden="1" customWidth="1"/>
    <col min="36" max="36" width="9.42578125" style="6" hidden="1" customWidth="1"/>
    <col min="37" max="37" width="4.85546875" style="99" hidden="1" customWidth="1"/>
    <col min="38" max="38" width="26.85546875" style="99" hidden="1" customWidth="1"/>
    <col min="39" max="39" width="10" style="6" hidden="1" customWidth="1"/>
    <col min="40" max="40" width="9.7109375" style="99" hidden="1" customWidth="1"/>
    <col min="41" max="41" width="32.5703125" style="99" hidden="1" customWidth="1"/>
    <col min="42" max="42" width="20.85546875" style="99" hidden="1" customWidth="1"/>
    <col min="43" max="43" width="28.28515625" style="99" hidden="1" customWidth="1"/>
    <col min="44" max="44" width="17" style="99" hidden="1" customWidth="1"/>
    <col min="45" max="45" width="23.42578125" style="99" hidden="1" customWidth="1"/>
    <col min="46" max="46" width="11.42578125" style="99" hidden="1" customWidth="1"/>
    <col min="47" max="47" width="23.7109375" style="99" hidden="1" customWidth="1"/>
    <col min="48" max="49" width="14.140625" style="99" hidden="1" customWidth="1"/>
    <col min="50" max="50" width="11.5703125" style="99" hidden="1" customWidth="1"/>
    <col min="51" max="51" width="9" style="99" hidden="1" customWidth="1"/>
    <col min="52" max="61" width="9.140625" style="99" hidden="1" customWidth="1"/>
    <col min="62" max="62" width="25.5703125" style="99" hidden="1" customWidth="1"/>
    <col min="63" max="63" width="11.85546875" style="99" hidden="1" customWidth="1"/>
    <col min="64" max="64" width="13.5703125" style="100" hidden="1" customWidth="1"/>
    <col min="65" max="65" width="15.42578125" style="99" hidden="1" customWidth="1"/>
    <col min="66" max="79" width="4.28515625" style="99" hidden="1" customWidth="1"/>
    <col min="80" max="80" width="4.5703125" style="99" hidden="1" customWidth="1"/>
    <col min="81" max="81" width="4.28515625" style="99" hidden="1" customWidth="1"/>
    <col min="82" max="82" width="4.85546875" style="6" hidden="1" customWidth="1"/>
    <col min="83" max="84" width="4.28515625" style="99" hidden="1" customWidth="1"/>
    <col min="85" max="85" width="5.42578125" style="6" hidden="1" customWidth="1"/>
    <col min="86" max="16384" width="10.140625" style="6"/>
  </cols>
  <sheetData>
    <row r="1" spans="1:88" ht="22.7" customHeight="1" thickBot="1">
      <c r="A1" s="282" t="s">
        <v>175</v>
      </c>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3"/>
      <c r="AD1" s="283"/>
      <c r="AE1" s="1" t="s">
        <v>0</v>
      </c>
      <c r="AF1" s="2"/>
      <c r="AG1" s="2"/>
      <c r="AH1" s="3"/>
      <c r="AI1" s="3"/>
      <c r="AJ1" s="4"/>
      <c r="AK1" s="2"/>
      <c r="AL1" s="2"/>
      <c r="AM1" s="3"/>
      <c r="AN1" s="2"/>
      <c r="AO1" s="2"/>
      <c r="AP1" s="2"/>
      <c r="AQ1" s="2"/>
      <c r="AR1" s="2"/>
      <c r="AS1" s="2"/>
      <c r="AT1" s="2"/>
      <c r="AU1" s="2"/>
      <c r="AV1" s="2"/>
      <c r="AW1" s="2"/>
      <c r="AX1" s="2"/>
      <c r="AY1" s="2"/>
      <c r="AZ1" s="2"/>
      <c r="BA1" s="2"/>
      <c r="BB1" s="2"/>
      <c r="BC1" s="2"/>
      <c r="BD1" s="2"/>
      <c r="BE1" s="2"/>
      <c r="BF1" s="2"/>
      <c r="BG1" s="2"/>
      <c r="BH1" s="2"/>
      <c r="BI1" s="2"/>
      <c r="BJ1" s="2"/>
      <c r="BK1" s="2"/>
      <c r="BL1" s="5"/>
      <c r="BM1" s="2"/>
      <c r="BN1" s="2"/>
      <c r="BO1" s="2"/>
      <c r="BP1" s="2"/>
      <c r="BQ1" s="2"/>
      <c r="BR1" s="2"/>
      <c r="BS1" s="2"/>
      <c r="BT1" s="2"/>
      <c r="BU1" s="2"/>
      <c r="BV1" s="2"/>
      <c r="BW1" s="2"/>
      <c r="BX1" s="2"/>
      <c r="BY1" s="2"/>
      <c r="BZ1" s="2"/>
      <c r="CA1" s="2"/>
      <c r="CB1" s="224" t="s">
        <v>1</v>
      </c>
      <c r="CC1" s="225"/>
      <c r="CD1" s="226"/>
      <c r="CE1" s="224" t="s">
        <v>2</v>
      </c>
      <c r="CF1" s="225"/>
      <c r="CG1" s="226"/>
    </row>
    <row r="2" spans="1:88" ht="45.75" customHeight="1">
      <c r="A2" s="284" t="s">
        <v>166</v>
      </c>
      <c r="B2" s="285"/>
      <c r="C2" s="285"/>
      <c r="D2" s="285"/>
      <c r="E2" s="285"/>
      <c r="F2" s="285"/>
      <c r="G2" s="285"/>
      <c r="H2" s="285"/>
      <c r="I2" s="285"/>
      <c r="J2" s="285"/>
      <c r="K2" s="285"/>
      <c r="L2" s="285"/>
      <c r="M2" s="285"/>
      <c r="N2" s="285"/>
      <c r="O2" s="286"/>
      <c r="P2" s="7"/>
      <c r="Q2" s="287" t="s">
        <v>3</v>
      </c>
      <c r="R2" s="288"/>
      <c r="S2" s="288"/>
      <c r="T2" s="289"/>
      <c r="U2" s="290"/>
      <c r="V2" s="291"/>
      <c r="W2" s="292" t="s">
        <v>4</v>
      </c>
      <c r="X2" s="293"/>
      <c r="Y2" s="294"/>
      <c r="Z2" s="295"/>
      <c r="AA2" s="295"/>
      <c r="AB2" s="295"/>
      <c r="AC2" s="295"/>
      <c r="AD2" s="296"/>
      <c r="AE2" s="8"/>
      <c r="AF2" s="2"/>
      <c r="AG2" s="2"/>
      <c r="AH2" s="8"/>
      <c r="AI2" s="8"/>
      <c r="AJ2" s="8"/>
      <c r="AK2" s="2"/>
      <c r="AL2" s="2"/>
      <c r="AM2" s="8"/>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9" t="s">
        <v>5</v>
      </c>
      <c r="CC2" s="9" t="s">
        <v>6</v>
      </c>
      <c r="CD2" s="10" t="s">
        <v>7</v>
      </c>
      <c r="CE2" s="9" t="s">
        <v>5</v>
      </c>
      <c r="CF2" s="9" t="s">
        <v>6</v>
      </c>
      <c r="CG2" s="10" t="s">
        <v>7</v>
      </c>
    </row>
    <row r="3" spans="1:88" ht="10.5" customHeight="1">
      <c r="A3" s="271" t="s">
        <v>8</v>
      </c>
      <c r="B3" s="272"/>
      <c r="C3" s="272"/>
      <c r="D3" s="297"/>
      <c r="E3" s="297"/>
      <c r="F3" s="297"/>
      <c r="G3" s="297"/>
      <c r="H3" s="297"/>
      <c r="I3" s="297"/>
      <c r="J3" s="297"/>
      <c r="K3" s="297"/>
      <c r="L3" s="297"/>
      <c r="M3" s="297"/>
      <c r="N3" s="297"/>
      <c r="O3" s="11"/>
      <c r="P3" s="7"/>
      <c r="Q3" s="12"/>
      <c r="R3" s="13" t="s">
        <v>165</v>
      </c>
      <c r="S3" s="14"/>
      <c r="T3" s="14"/>
      <c r="U3" s="15"/>
      <c r="V3" s="15"/>
      <c r="W3" s="14"/>
      <c r="X3" s="14"/>
      <c r="Y3" s="16"/>
      <c r="Z3" s="16"/>
      <c r="AA3" s="16"/>
      <c r="AB3" s="16"/>
      <c r="AC3" s="16"/>
      <c r="AD3" s="17"/>
      <c r="AE3" s="8"/>
      <c r="AF3" s="2"/>
      <c r="AG3" s="2"/>
      <c r="AH3" s="8"/>
      <c r="AI3" s="8"/>
      <c r="AJ3" s="8"/>
      <c r="AK3" s="2"/>
      <c r="AL3" s="2"/>
      <c r="AM3" s="8"/>
      <c r="AN3" s="2"/>
      <c r="AO3" s="2"/>
      <c r="AP3" s="2"/>
      <c r="AQ3" s="2"/>
      <c r="AR3" s="2"/>
      <c r="AS3" s="2"/>
      <c r="AT3" s="2"/>
      <c r="AU3" s="2"/>
      <c r="AV3" s="2"/>
      <c r="AW3" s="2"/>
      <c r="AX3" s="2"/>
      <c r="AY3" s="2"/>
      <c r="AZ3" s="2"/>
      <c r="BA3" s="2"/>
      <c r="BB3" s="2"/>
      <c r="BC3" s="2"/>
      <c r="BD3" s="2"/>
      <c r="BE3" s="2"/>
      <c r="BF3" s="2"/>
      <c r="BG3" s="2"/>
      <c r="BH3" s="2"/>
      <c r="BI3" s="5"/>
      <c r="BJ3" s="5"/>
      <c r="BK3" s="18"/>
      <c r="BL3" s="5"/>
      <c r="BM3" s="5"/>
      <c r="BN3" s="18"/>
      <c r="BO3" s="227" t="s">
        <v>9</v>
      </c>
      <c r="BP3" s="227"/>
      <c r="BQ3" s="227"/>
      <c r="BR3" s="227"/>
      <c r="BS3" s="227"/>
      <c r="BT3" s="227"/>
      <c r="BU3" s="19"/>
      <c r="BV3" s="20"/>
      <c r="BW3" s="20"/>
      <c r="BX3" s="20"/>
      <c r="BY3" s="20"/>
      <c r="BZ3" s="21"/>
      <c r="CA3" s="21"/>
      <c r="CB3" s="22"/>
      <c r="CC3" s="22"/>
      <c r="CD3" s="23"/>
      <c r="CE3" s="24"/>
      <c r="CF3" s="24"/>
      <c r="CG3" s="23"/>
    </row>
    <row r="4" spans="1:88" ht="4.7" customHeight="1" thickBot="1">
      <c r="A4" s="275" t="s">
        <v>10</v>
      </c>
      <c r="B4" s="298"/>
      <c r="C4" s="298"/>
      <c r="D4" s="297"/>
      <c r="E4" s="297"/>
      <c r="F4" s="297"/>
      <c r="G4" s="297"/>
      <c r="H4" s="297"/>
      <c r="I4" s="297"/>
      <c r="J4" s="297"/>
      <c r="K4" s="297"/>
      <c r="L4" s="297"/>
      <c r="M4" s="297"/>
      <c r="N4" s="297"/>
      <c r="O4" s="11"/>
      <c r="Q4" s="25"/>
      <c r="R4" s="25"/>
      <c r="S4" s="25"/>
      <c r="T4" s="25"/>
      <c r="U4" s="25"/>
      <c r="V4" s="25"/>
      <c r="W4" s="25"/>
      <c r="X4" s="25"/>
      <c r="Y4" s="25"/>
      <c r="Z4" s="25"/>
      <c r="AA4" s="25"/>
      <c r="AB4" s="25"/>
      <c r="AE4" s="8"/>
      <c r="AF4" s="2"/>
      <c r="AG4" s="2"/>
      <c r="AH4" s="8"/>
      <c r="AI4" s="8"/>
      <c r="AJ4" s="8"/>
      <c r="AK4" s="2"/>
      <c r="AL4" s="2"/>
      <c r="AM4" s="8"/>
      <c r="AN4" s="2"/>
      <c r="AO4" s="2"/>
      <c r="AP4" s="2"/>
      <c r="AQ4" s="2"/>
      <c r="AR4" s="2"/>
      <c r="AS4" s="2"/>
      <c r="AT4" s="2"/>
      <c r="AU4" s="2"/>
      <c r="AV4" s="2"/>
      <c r="AW4" s="2"/>
      <c r="AX4" s="2"/>
      <c r="AY4" s="2"/>
      <c r="AZ4" s="2"/>
      <c r="BA4" s="2"/>
      <c r="BB4" s="2"/>
      <c r="BC4" s="2"/>
      <c r="BD4" s="2"/>
      <c r="BE4" s="2"/>
      <c r="BF4" s="2"/>
      <c r="BG4" s="2"/>
      <c r="BH4" s="2"/>
      <c r="BI4" s="2"/>
      <c r="BJ4" s="2"/>
      <c r="BK4" s="2"/>
      <c r="BL4" s="2"/>
      <c r="BM4" s="2"/>
      <c r="BN4" s="228" t="s">
        <v>11</v>
      </c>
      <c r="BO4" s="228" t="s">
        <v>12</v>
      </c>
      <c r="BP4" s="228" t="s">
        <v>13</v>
      </c>
      <c r="BQ4" s="228" t="s">
        <v>14</v>
      </c>
      <c r="BR4" s="229" t="s">
        <v>15</v>
      </c>
      <c r="BS4" s="229" t="s">
        <v>16</v>
      </c>
      <c r="BT4" s="229" t="s">
        <v>17</v>
      </c>
      <c r="BU4" s="26"/>
      <c r="BV4" s="27"/>
      <c r="BW4" s="27"/>
      <c r="BX4" s="27"/>
      <c r="BY4" s="27"/>
      <c r="BZ4" s="28"/>
      <c r="CA4" s="28"/>
      <c r="CB4" s="22"/>
      <c r="CC4" s="22"/>
      <c r="CD4" s="23"/>
      <c r="CE4" s="24"/>
      <c r="CF4" s="24"/>
      <c r="CG4" s="23"/>
    </row>
    <row r="5" spans="1:88" ht="18.75" customHeight="1">
      <c r="A5" s="299"/>
      <c r="B5" s="298"/>
      <c r="C5" s="298"/>
      <c r="D5" s="248"/>
      <c r="E5" s="248"/>
      <c r="F5" s="248"/>
      <c r="G5" s="248"/>
      <c r="H5" s="248"/>
      <c r="I5" s="248"/>
      <c r="J5" s="248"/>
      <c r="K5" s="248"/>
      <c r="L5" s="248"/>
      <c r="M5" s="248"/>
      <c r="N5" s="248"/>
      <c r="O5" s="29"/>
      <c r="P5" s="103" t="s">
        <v>180</v>
      </c>
      <c r="Q5" s="104"/>
      <c r="R5" s="104"/>
      <c r="S5" s="104"/>
      <c r="T5" s="104"/>
      <c r="U5" s="104"/>
      <c r="V5" s="104"/>
      <c r="W5" s="104"/>
      <c r="X5" s="104"/>
      <c r="Y5" s="104"/>
      <c r="Z5" s="104"/>
      <c r="AA5" s="104"/>
      <c r="AB5" s="104"/>
      <c r="AC5" s="104"/>
      <c r="AD5" s="105"/>
      <c r="AE5" s="8"/>
      <c r="AF5" s="2"/>
      <c r="AG5" s="30" t="s">
        <v>18</v>
      </c>
      <c r="AH5" s="8"/>
      <c r="AI5" s="8"/>
      <c r="AJ5" s="8"/>
      <c r="AK5" s="2"/>
      <c r="AL5" s="2"/>
      <c r="AM5" s="8"/>
      <c r="AN5" s="2"/>
      <c r="AO5" s="2"/>
      <c r="AP5" s="2"/>
      <c r="AQ5" s="2"/>
      <c r="AR5" s="2"/>
      <c r="AS5" s="2"/>
      <c r="AT5" s="2"/>
      <c r="AU5" s="2"/>
      <c r="AV5" s="2"/>
      <c r="AW5" s="2"/>
      <c r="AX5" s="2"/>
      <c r="AY5" s="2"/>
      <c r="AZ5" s="2"/>
      <c r="BA5" s="2"/>
      <c r="BB5" s="2"/>
      <c r="BC5" s="2"/>
      <c r="BD5" s="2"/>
      <c r="BE5" s="2"/>
      <c r="BF5" s="2"/>
      <c r="BG5" s="2"/>
      <c r="BH5" s="2"/>
      <c r="BI5" s="2"/>
      <c r="BJ5" s="2"/>
      <c r="BK5" s="2"/>
      <c r="BL5" s="5"/>
      <c r="BM5" s="2"/>
      <c r="BN5" s="228"/>
      <c r="BO5" s="228"/>
      <c r="BP5" s="228"/>
      <c r="BQ5" s="228"/>
      <c r="BR5" s="230"/>
      <c r="BS5" s="230"/>
      <c r="BT5" s="232"/>
      <c r="BU5" s="31" t="s">
        <v>19</v>
      </c>
      <c r="BV5" s="32"/>
      <c r="BW5" s="32"/>
      <c r="BX5" s="32"/>
      <c r="BY5" s="32"/>
      <c r="BZ5" s="33"/>
      <c r="CA5" s="34"/>
      <c r="CB5" s="24">
        <f>COUNTIFS($CE$16:$CE$120,"入門",$CC$16:$CC$120,"1")</f>
        <v>0</v>
      </c>
      <c r="CC5" s="24">
        <f>COUNTIFS($CF$16:$CF$114,"入門",$CC$16:$CC$114,"1")</f>
        <v>0</v>
      </c>
      <c r="CD5" s="24">
        <f>COUNTIFS($CG$16:$CG$114,"入門",$CC$16:$CC$114,"1")</f>
        <v>0</v>
      </c>
      <c r="CE5" s="24">
        <f>COUNTIFS($CE$16:$CE$114,"入門",$CC$16:$CC$114,"2")</f>
        <v>0</v>
      </c>
      <c r="CF5" s="24">
        <f>COUNTIFS($CF$16:$CF$114,"入門",$CC$16:$CC$114,"2")</f>
        <v>0</v>
      </c>
      <c r="CG5" s="24">
        <f>COUNTIFS($CG$16:$CG$114,"入門",$CC$16:$CC$114,"2")</f>
        <v>0</v>
      </c>
    </row>
    <row r="6" spans="1:88" ht="16.5" customHeight="1" thickBot="1">
      <c r="A6" s="35"/>
      <c r="C6" s="36" t="s">
        <v>20</v>
      </c>
      <c r="D6" s="247"/>
      <c r="E6" s="247"/>
      <c r="F6" s="247"/>
      <c r="G6" s="247"/>
      <c r="H6" s="247"/>
      <c r="I6" s="247"/>
      <c r="J6" s="247"/>
      <c r="K6" s="247"/>
      <c r="L6" s="247"/>
      <c r="M6" s="247"/>
      <c r="N6" s="247"/>
      <c r="O6" s="29"/>
      <c r="P6" s="128" t="s">
        <v>181</v>
      </c>
      <c r="Q6" s="129"/>
      <c r="R6" s="129"/>
      <c r="S6" s="130" t="s">
        <v>182</v>
      </c>
      <c r="T6" s="130"/>
      <c r="U6" s="130"/>
      <c r="V6" s="130"/>
      <c r="W6" s="130"/>
      <c r="X6" s="130"/>
      <c r="Y6" s="130"/>
      <c r="Z6" s="130"/>
      <c r="AA6" s="130"/>
      <c r="AB6" s="130"/>
      <c r="AC6" s="106"/>
      <c r="AD6" s="107"/>
      <c r="AE6" s="8"/>
      <c r="AF6" s="2"/>
      <c r="AG6" s="2"/>
      <c r="AH6" s="38" t="s">
        <v>21</v>
      </c>
      <c r="AI6" s="8"/>
      <c r="AJ6" s="8"/>
      <c r="AK6" s="2"/>
      <c r="AL6" s="2"/>
      <c r="AM6" s="8"/>
      <c r="AN6" s="2"/>
      <c r="AO6" s="2"/>
      <c r="AP6" s="2"/>
      <c r="AQ6" s="2"/>
      <c r="AR6" s="2"/>
      <c r="AS6" s="2"/>
      <c r="AT6" s="2"/>
      <c r="AU6" s="2"/>
      <c r="AV6" s="2"/>
      <c r="AW6" s="2"/>
      <c r="AX6" s="2"/>
      <c r="AY6" s="2"/>
      <c r="AZ6" s="2"/>
      <c r="BA6" s="2"/>
      <c r="BB6" s="39"/>
      <c r="BC6" s="39"/>
      <c r="BD6" s="39"/>
      <c r="BE6" s="2"/>
      <c r="BF6" s="40"/>
      <c r="BG6" s="39"/>
      <c r="BH6" s="39"/>
      <c r="BI6" s="2"/>
      <c r="BJ6" s="2"/>
      <c r="BK6" s="2"/>
      <c r="BL6" s="5"/>
      <c r="BM6" s="2"/>
      <c r="BN6" s="228"/>
      <c r="BO6" s="228"/>
      <c r="BP6" s="228"/>
      <c r="BQ6" s="228"/>
      <c r="BR6" s="230"/>
      <c r="BS6" s="230"/>
      <c r="BT6" s="232"/>
      <c r="BU6" s="41" t="s">
        <v>22</v>
      </c>
      <c r="BV6" s="32"/>
      <c r="BW6" s="32"/>
      <c r="BX6" s="32"/>
      <c r="BY6" s="32"/>
      <c r="BZ6" s="33"/>
      <c r="CA6" s="34"/>
      <c r="CB6" s="24">
        <f>COUNTIFS($CE$16:$CE$110,"A",$CC$16:$CC$110,"1")</f>
        <v>0</v>
      </c>
      <c r="CC6" s="24">
        <f>COUNTIFS($CF$16:$CF$24,"A",$CC$16:$CC$24,"1")</f>
        <v>0</v>
      </c>
      <c r="CD6" s="24">
        <f>COUNTIFS($CG$16:$CG$114,"A",$CC$16:$CC$114,"1")</f>
        <v>0</v>
      </c>
      <c r="CE6" s="24">
        <f>COUNTIFS($CE$16:$CE$114,"A",$CC$16:$CC$114,"2")</f>
        <v>0</v>
      </c>
      <c r="CF6" s="24">
        <f>COUNTIFS($CF$16:$CF$114,"A",$CC$16:$CC$114,"2")</f>
        <v>0</v>
      </c>
      <c r="CG6" s="24">
        <f>COUNTIFS($CG$16:$CG$114,"A",$CC$16:$CC$114,"2")</f>
        <v>0</v>
      </c>
      <c r="CH6" s="101"/>
    </row>
    <row r="7" spans="1:88" ht="15.75" customHeight="1">
      <c r="A7" s="273" t="s">
        <v>23</v>
      </c>
      <c r="B7" s="274"/>
      <c r="C7" s="274"/>
      <c r="D7" s="249"/>
      <c r="E7" s="249"/>
      <c r="F7" s="249"/>
      <c r="G7" s="249"/>
      <c r="H7" s="249"/>
      <c r="I7" s="249"/>
      <c r="J7" s="249"/>
      <c r="K7" s="249"/>
      <c r="L7" s="249"/>
      <c r="M7" s="249"/>
      <c r="N7" s="249"/>
      <c r="O7" s="29"/>
      <c r="P7" s="131" t="s">
        <v>184</v>
      </c>
      <c r="Q7" s="132"/>
      <c r="R7" s="132"/>
      <c r="S7" s="132"/>
      <c r="T7" s="132"/>
      <c r="U7" s="132"/>
      <c r="V7" s="132"/>
      <c r="W7" s="132"/>
      <c r="X7" s="132"/>
      <c r="Y7" s="132"/>
      <c r="Z7" s="132"/>
      <c r="AA7" s="132"/>
      <c r="AB7" s="132"/>
      <c r="AC7" s="132"/>
      <c r="AD7" s="133"/>
      <c r="AE7" s="8"/>
      <c r="AF7" s="2"/>
      <c r="AG7" s="2"/>
      <c r="AH7" s="38"/>
      <c r="AI7" s="8"/>
      <c r="AJ7" s="8" t="s">
        <v>24</v>
      </c>
      <c r="AK7" s="2"/>
      <c r="AL7" s="2"/>
      <c r="AM7" s="8"/>
      <c r="AN7" s="2"/>
      <c r="AO7" s="2"/>
      <c r="AP7" s="2"/>
      <c r="AQ7" s="2"/>
      <c r="AR7" s="2"/>
      <c r="AS7" s="2"/>
      <c r="AT7" s="2"/>
      <c r="AU7" s="2"/>
      <c r="AV7" s="2"/>
      <c r="AW7" s="2"/>
      <c r="AX7" s="2"/>
      <c r="AY7" s="2"/>
      <c r="AZ7" s="2"/>
      <c r="BA7" s="2"/>
      <c r="BB7" s="42"/>
      <c r="BC7" s="42"/>
      <c r="BD7" s="42"/>
      <c r="BE7" s="2"/>
      <c r="BF7" s="43"/>
      <c r="BG7" s="43"/>
      <c r="BH7" s="43"/>
      <c r="BI7" s="2"/>
      <c r="BJ7" s="2"/>
      <c r="BK7" s="2"/>
      <c r="BL7" s="5"/>
      <c r="BM7" s="2"/>
      <c r="BN7" s="228"/>
      <c r="BO7" s="228"/>
      <c r="BP7" s="228"/>
      <c r="BQ7" s="228"/>
      <c r="BR7" s="231"/>
      <c r="BS7" s="231"/>
      <c r="BT7" s="233"/>
      <c r="BU7" s="41" t="s">
        <v>25</v>
      </c>
      <c r="BV7" s="32"/>
      <c r="BW7" s="32"/>
      <c r="BX7" s="32"/>
      <c r="BY7" s="32"/>
      <c r="BZ7" s="33"/>
      <c r="CA7" s="34"/>
      <c r="CB7" s="24">
        <f>COUNTIFS($CE$16:$CE$24,"B",$CC$16:$CC$24,"1")</f>
        <v>0</v>
      </c>
      <c r="CC7" s="24">
        <f>COUNTIFS($CF$16:$CF$114,"B",$CC$16:$CC$114,"1")</f>
        <v>0</v>
      </c>
      <c r="CD7" s="24">
        <f>COUNTIFS($CG$16:$CG$114,"B",$CC$16:$CC$114,"1")</f>
        <v>0</v>
      </c>
      <c r="CE7" s="24">
        <f>COUNTIFS($CE$16:$CE$114,"B",$CC$16:$CC$114,"2")</f>
        <v>0</v>
      </c>
      <c r="CF7" s="24">
        <f>COUNTIFS($CF$16:$CF$114,"B",$CC$16:$CC$114,"2")</f>
        <v>0</v>
      </c>
      <c r="CG7" s="24">
        <f>COUNTIFS($CG$16:$CG$114,"B",$CC$16:$CC$114,"2")</f>
        <v>0</v>
      </c>
      <c r="CH7" s="101"/>
    </row>
    <row r="8" spans="1:88" ht="18.75" customHeight="1">
      <c r="A8" s="273"/>
      <c r="B8" s="274"/>
      <c r="C8" s="274"/>
      <c r="D8" s="248"/>
      <c r="E8" s="248"/>
      <c r="F8" s="248"/>
      <c r="G8" s="248"/>
      <c r="H8" s="248"/>
      <c r="I8" s="248"/>
      <c r="J8" s="248"/>
      <c r="K8" s="248"/>
      <c r="L8" s="248"/>
      <c r="M8" s="248"/>
      <c r="N8" s="248"/>
      <c r="O8" s="29"/>
      <c r="P8" s="134"/>
      <c r="Q8" s="135"/>
      <c r="R8" s="135"/>
      <c r="S8" s="135"/>
      <c r="T8" s="135"/>
      <c r="U8" s="135"/>
      <c r="V8" s="135"/>
      <c r="W8" s="135"/>
      <c r="X8" s="135"/>
      <c r="Y8" s="135"/>
      <c r="Z8" s="135"/>
      <c r="AA8" s="135"/>
      <c r="AB8" s="135"/>
      <c r="AC8" s="135"/>
      <c r="AD8" s="136"/>
      <c r="AE8" s="8"/>
      <c r="AF8" s="2"/>
      <c r="AG8" s="2"/>
      <c r="AH8" s="38"/>
      <c r="AI8" s="8"/>
      <c r="AJ8" s="8"/>
      <c r="AK8" s="2"/>
      <c r="AL8" s="2"/>
      <c r="AM8" s="8" t="s">
        <v>26</v>
      </c>
      <c r="AN8" s="2"/>
      <c r="AO8" s="2"/>
      <c r="AP8" s="2"/>
      <c r="AQ8" s="2"/>
      <c r="AR8" s="2"/>
      <c r="AS8" s="2"/>
      <c r="AT8" s="2"/>
      <c r="AU8" s="2"/>
      <c r="AV8" s="2"/>
      <c r="AW8" s="2"/>
      <c r="AX8" s="2"/>
      <c r="AY8" s="2"/>
      <c r="AZ8" s="2"/>
      <c r="BA8" s="2"/>
      <c r="BB8" s="2"/>
      <c r="BC8" s="2"/>
      <c r="BD8" s="2"/>
      <c r="BE8" s="2"/>
      <c r="BF8" s="2"/>
      <c r="BG8" s="2"/>
      <c r="BH8" s="2"/>
      <c r="BI8" s="2"/>
      <c r="BJ8" s="2"/>
      <c r="BK8" s="2"/>
      <c r="BL8" s="5"/>
      <c r="BM8" s="2"/>
      <c r="BN8" s="44" t="e">
        <f>COUNTIF(BN16:BN125,"女")/COUNTIF(BK16:BK125,"*")*100</f>
        <v>#DIV/0!</v>
      </c>
      <c r="BO8" s="24">
        <f>COUNTIF(BO17:BO126,"○")</f>
        <v>0</v>
      </c>
      <c r="BP8" s="24">
        <f>COUNTIF(BP16:BP125,"○")</f>
        <v>0</v>
      </c>
      <c r="BQ8" s="24">
        <f>COUNTIF(BQ16:BQ125,"○")</f>
        <v>0</v>
      </c>
      <c r="BR8" s="24">
        <f>COUNTIF(BR16:BR125,"○")</f>
        <v>0</v>
      </c>
      <c r="BS8" s="24">
        <f>COUNTIF(BS16:BS125,"○")</f>
        <v>0</v>
      </c>
      <c r="BT8" s="31">
        <f>COUNTIF(BT16:BT125,"○")</f>
        <v>0</v>
      </c>
      <c r="BU8" s="41" t="s">
        <v>27</v>
      </c>
      <c r="BV8" s="45"/>
      <c r="BW8" s="45"/>
      <c r="BX8" s="45"/>
      <c r="BY8" s="45"/>
      <c r="BZ8" s="45"/>
      <c r="CA8" s="46"/>
      <c r="CB8" s="24">
        <f>COUNTIFS($CE$16:$CE$114,"C",$CC$16:$CC$114,"1")</f>
        <v>0</v>
      </c>
      <c r="CC8" s="24">
        <f>COUNTIFS($CF$16:$CF$114,"C",$CC$16:$CC$114,"1")</f>
        <v>0</v>
      </c>
      <c r="CD8" s="24">
        <f>COUNTIFS($CG$16:$CG$114,"C",$CC$16:$CC$114,"1")</f>
        <v>0</v>
      </c>
      <c r="CE8" s="24">
        <f>COUNTIFS($CE$16:$CE$114,"C",$CC$16:$CC$114,"2")</f>
        <v>0</v>
      </c>
      <c r="CF8" s="24">
        <f>COUNTIFS($CF$16:$CF$114,"C",$CC$16:$CC$114,"2")</f>
        <v>0</v>
      </c>
      <c r="CG8" s="24">
        <f>COUNTIFS($CG$16:$CG$114,"C",$CD$16:$CD$114,"2")</f>
        <v>0</v>
      </c>
      <c r="CH8" s="101"/>
    </row>
    <row r="9" spans="1:88" ht="12" customHeight="1">
      <c r="A9" s="273" t="s">
        <v>28</v>
      </c>
      <c r="B9" s="274"/>
      <c r="C9" s="274"/>
      <c r="D9" s="247"/>
      <c r="E9" s="247"/>
      <c r="F9" s="247"/>
      <c r="G9" s="247"/>
      <c r="H9" s="247"/>
      <c r="I9" s="247"/>
      <c r="J9" s="247"/>
      <c r="K9" s="247"/>
      <c r="L9" s="247"/>
      <c r="M9" s="247"/>
      <c r="N9" s="247"/>
      <c r="O9" s="11"/>
      <c r="P9" s="134"/>
      <c r="Q9" s="135"/>
      <c r="R9" s="135"/>
      <c r="S9" s="135"/>
      <c r="T9" s="135"/>
      <c r="U9" s="135"/>
      <c r="V9" s="135"/>
      <c r="W9" s="135"/>
      <c r="X9" s="135"/>
      <c r="Y9" s="135"/>
      <c r="Z9" s="135"/>
      <c r="AA9" s="135"/>
      <c r="AB9" s="135"/>
      <c r="AC9" s="135"/>
      <c r="AD9" s="136"/>
      <c r="AE9" s="8"/>
      <c r="AF9" s="47" t="s">
        <v>29</v>
      </c>
      <c r="AG9" s="48"/>
      <c r="AH9" s="48"/>
      <c r="AI9" s="48"/>
      <c r="AJ9" s="48"/>
      <c r="AK9" s="48"/>
      <c r="AL9" s="48"/>
      <c r="AM9" s="48"/>
      <c r="AN9" s="48"/>
      <c r="AO9" s="48"/>
      <c r="AP9" s="48"/>
      <c r="AQ9" s="48"/>
      <c r="AR9" s="48"/>
      <c r="AS9" s="48"/>
      <c r="AT9" s="48"/>
      <c r="AU9" s="48"/>
      <c r="AV9" s="48"/>
      <c r="AW9" s="48"/>
      <c r="AX9" s="48"/>
      <c r="AY9" s="48"/>
      <c r="AZ9" s="48"/>
      <c r="BA9" s="2"/>
      <c r="BB9" s="2"/>
      <c r="BC9" s="43" t="s">
        <v>30</v>
      </c>
      <c r="BD9" s="2"/>
      <c r="BE9" s="2"/>
      <c r="BF9" s="2"/>
      <c r="BG9" s="2"/>
      <c r="BH9" s="2"/>
      <c r="BI9" s="2"/>
      <c r="BJ9" s="2"/>
      <c r="BK9" s="2"/>
      <c r="BL9" s="5"/>
      <c r="BM9" s="2"/>
      <c r="BN9" s="2"/>
      <c r="BO9" s="31"/>
      <c r="BP9" s="45"/>
      <c r="BQ9" s="49" t="s">
        <v>31</v>
      </c>
      <c r="BR9" s="50">
        <f>BP8+BR8+BS8+BT8</f>
        <v>0</v>
      </c>
      <c r="BS9" s="2"/>
      <c r="BT9" s="2"/>
      <c r="BU9" s="41" t="s">
        <v>32</v>
      </c>
      <c r="BV9" s="45"/>
      <c r="BW9" s="45"/>
      <c r="BX9" s="45"/>
      <c r="BY9" s="45"/>
      <c r="BZ9" s="45"/>
      <c r="CA9" s="46"/>
      <c r="CB9" s="24">
        <f>COUNTIFS($CE$16:$CE$114,"D",$CC$16:$CC$114,"1")</f>
        <v>0</v>
      </c>
      <c r="CC9" s="24">
        <f>COUNTIFS($CF$16:$CF$24,"D",$CC$16:$CC$24,"1")</f>
        <v>0</v>
      </c>
      <c r="CD9" s="24">
        <f>COUNTIFS($CG$16:$CG$114,"D",$CC$16:$CC$114,"1")</f>
        <v>0</v>
      </c>
      <c r="CE9" s="24">
        <f>COUNTIFS($CE$16:$CE$114,"D",$CC$16:$CC$114,"2")</f>
        <v>0</v>
      </c>
      <c r="CF9" s="24">
        <f>COUNTIFS($CF$16:$CF$114,"D",$CC$16:$CC$114,"2")</f>
        <v>0</v>
      </c>
      <c r="CG9" s="24">
        <f>COUNTIFS($CG$16:$CG$114,"D",$CC$16:$CC$114,"2")</f>
        <v>0</v>
      </c>
      <c r="CH9" s="101"/>
      <c r="CI9" s="51"/>
      <c r="CJ9" s="51"/>
    </row>
    <row r="10" spans="1:88" ht="20.25" customHeight="1" thickBot="1">
      <c r="A10" s="271" t="s">
        <v>33</v>
      </c>
      <c r="B10" s="272"/>
      <c r="C10" s="272"/>
      <c r="D10" s="249"/>
      <c r="E10" s="249"/>
      <c r="F10" s="249"/>
      <c r="G10" s="249"/>
      <c r="H10" s="249"/>
      <c r="I10" s="249"/>
      <c r="J10" s="249"/>
      <c r="K10" s="249"/>
      <c r="L10" s="249"/>
      <c r="M10" s="249"/>
      <c r="N10" s="249"/>
      <c r="O10" s="11"/>
      <c r="P10" s="134"/>
      <c r="Q10" s="135"/>
      <c r="R10" s="135"/>
      <c r="S10" s="135"/>
      <c r="T10" s="135"/>
      <c r="U10" s="135"/>
      <c r="V10" s="135"/>
      <c r="W10" s="135"/>
      <c r="X10" s="135"/>
      <c r="Y10" s="135"/>
      <c r="Z10" s="135"/>
      <c r="AA10" s="135"/>
      <c r="AB10" s="135"/>
      <c r="AC10" s="135"/>
      <c r="AD10" s="136"/>
      <c r="AE10" s="8"/>
      <c r="AF10" s="2" t="s">
        <v>34</v>
      </c>
      <c r="AG10" s="52"/>
      <c r="AH10" s="52"/>
      <c r="AI10" s="52"/>
      <c r="AJ10" s="52"/>
      <c r="AK10" s="52"/>
      <c r="AL10" s="52"/>
      <c r="AM10" s="52"/>
      <c r="AN10" s="52"/>
      <c r="AO10" s="52"/>
      <c r="AP10" s="52"/>
      <c r="AQ10" s="52"/>
      <c r="AR10" s="52"/>
      <c r="AS10" s="52"/>
      <c r="AT10" s="52"/>
      <c r="AU10" s="52"/>
      <c r="AV10" s="52"/>
      <c r="AW10" s="52"/>
      <c r="AX10" s="52"/>
      <c r="AY10" s="52"/>
      <c r="AZ10" s="52"/>
      <c r="BA10" s="52"/>
      <c r="BB10" s="53" t="s">
        <v>35</v>
      </c>
      <c r="BC10" s="53"/>
      <c r="BD10" s="48"/>
      <c r="BE10" s="48"/>
      <c r="BF10" s="48"/>
      <c r="BG10" s="48"/>
      <c r="BH10" s="48"/>
      <c r="BI10" s="54"/>
      <c r="BJ10" s="55" t="s">
        <v>34</v>
      </c>
      <c r="BK10" s="48"/>
      <c r="BL10" s="48"/>
      <c r="BM10" s="48"/>
      <c r="BN10" s="48"/>
      <c r="BO10" s="48"/>
      <c r="BP10" s="48"/>
      <c r="BQ10" s="48"/>
      <c r="BR10" s="48"/>
      <c r="BS10" s="48"/>
      <c r="BT10" s="48"/>
      <c r="BU10" s="48"/>
      <c r="BV10" s="48"/>
      <c r="BW10" s="48"/>
      <c r="BX10" s="48"/>
      <c r="BY10" s="48"/>
      <c r="BZ10" s="48"/>
      <c r="CA10" s="48"/>
      <c r="CB10" s="48"/>
      <c r="CC10" s="48"/>
      <c r="CD10" s="56"/>
      <c r="CE10" s="48"/>
      <c r="CF10" s="48"/>
      <c r="CG10" s="56"/>
      <c r="CH10" s="101"/>
      <c r="CI10" s="57"/>
      <c r="CJ10" s="57"/>
    </row>
    <row r="11" spans="1:88" ht="20.25" customHeight="1" thickBot="1">
      <c r="A11" s="273" t="s">
        <v>36</v>
      </c>
      <c r="B11" s="272"/>
      <c r="C11" s="272"/>
      <c r="D11" s="248"/>
      <c r="E11" s="248"/>
      <c r="F11" s="248"/>
      <c r="G11" s="248"/>
      <c r="H11" s="248"/>
      <c r="I11" s="248"/>
      <c r="J11" s="248"/>
      <c r="K11" s="248"/>
      <c r="L11" s="248"/>
      <c r="M11" s="248"/>
      <c r="N11" s="248"/>
      <c r="O11" s="11" t="s">
        <v>37</v>
      </c>
      <c r="P11" s="137"/>
      <c r="Q11" s="138"/>
      <c r="R11" s="138"/>
      <c r="S11" s="138"/>
      <c r="T11" s="138"/>
      <c r="U11" s="138"/>
      <c r="V11" s="138"/>
      <c r="W11" s="138"/>
      <c r="X11" s="138"/>
      <c r="Y11" s="138"/>
      <c r="Z11" s="138"/>
      <c r="AA11" s="138"/>
      <c r="AB11" s="138"/>
      <c r="AC11" s="138"/>
      <c r="AD11" s="139"/>
      <c r="AE11" s="8"/>
      <c r="AF11" s="2"/>
      <c r="AG11" s="2"/>
      <c r="AH11" s="58" t="s">
        <v>38</v>
      </c>
      <c r="AI11" s="59"/>
      <c r="AJ11" s="59"/>
      <c r="AK11" s="59"/>
      <c r="AL11" s="59"/>
      <c r="AM11" s="59"/>
      <c r="AN11" s="59"/>
      <c r="AO11" s="59"/>
      <c r="AP11" s="59"/>
      <c r="AQ11" s="59"/>
      <c r="AR11" s="59"/>
      <c r="AS11" s="59"/>
      <c r="AT11" s="59"/>
      <c r="AU11" s="59"/>
      <c r="AV11" s="59"/>
      <c r="AW11" s="59"/>
      <c r="AX11" s="59"/>
      <c r="AY11" s="59"/>
      <c r="AZ11" s="59"/>
      <c r="BA11" s="60"/>
      <c r="BB11" s="2" t="s">
        <v>39</v>
      </c>
      <c r="BC11" s="2"/>
      <c r="BD11" s="2"/>
      <c r="BE11" s="2"/>
      <c r="BF11" s="2"/>
      <c r="BG11" s="2"/>
      <c r="BH11" s="2"/>
      <c r="BI11" s="2"/>
      <c r="BJ11" s="244" t="s">
        <v>40</v>
      </c>
      <c r="BK11" s="244" t="s">
        <v>41</v>
      </c>
      <c r="BL11" s="244" t="s">
        <v>42</v>
      </c>
      <c r="BM11" s="244" t="s">
        <v>43</v>
      </c>
      <c r="BN11" s="244" t="s">
        <v>44</v>
      </c>
      <c r="BO11" s="61"/>
      <c r="BP11" s="62" t="s">
        <v>45</v>
      </c>
      <c r="BQ11" s="62"/>
      <c r="BR11" s="62"/>
      <c r="BS11" s="62"/>
      <c r="BT11" s="63"/>
      <c r="BU11" s="268" t="s">
        <v>46</v>
      </c>
      <c r="BV11" s="269"/>
      <c r="BW11" s="269"/>
      <c r="BX11" s="270"/>
      <c r="BY11" s="234" t="s">
        <v>47</v>
      </c>
      <c r="BZ11" s="235"/>
      <c r="CA11" s="235"/>
      <c r="CB11" s="236"/>
      <c r="CC11" s="237" t="s">
        <v>48</v>
      </c>
      <c r="CD11" s="238"/>
      <c r="CE11" s="237" t="s">
        <v>49</v>
      </c>
      <c r="CF11" s="238"/>
      <c r="CG11" s="239"/>
      <c r="CH11" s="101"/>
    </row>
    <row r="12" spans="1:88" ht="24.6" customHeight="1">
      <c r="A12" s="273" t="s">
        <v>50</v>
      </c>
      <c r="B12" s="274"/>
      <c r="C12" s="274"/>
      <c r="D12" s="166"/>
      <c r="E12" s="166"/>
      <c r="F12" s="166"/>
      <c r="G12" s="166"/>
      <c r="H12" s="166"/>
      <c r="I12" s="166"/>
      <c r="J12" s="166"/>
      <c r="K12" s="166"/>
      <c r="L12" s="166"/>
      <c r="M12" s="166"/>
      <c r="N12" s="166"/>
      <c r="O12" s="64"/>
      <c r="P12" s="140" t="s">
        <v>183</v>
      </c>
      <c r="Q12" s="141"/>
      <c r="R12" s="141"/>
      <c r="S12" s="141"/>
      <c r="T12" s="141"/>
      <c r="U12" s="141"/>
      <c r="V12" s="141"/>
      <c r="W12" s="141"/>
      <c r="X12" s="141"/>
      <c r="Y12" s="141"/>
      <c r="Z12" s="141"/>
      <c r="AA12" s="141"/>
      <c r="AB12" s="141"/>
      <c r="AC12" s="141"/>
      <c r="AD12" s="142"/>
      <c r="AE12" s="8"/>
      <c r="AF12" s="263" t="s">
        <v>51</v>
      </c>
      <c r="AG12" s="263" t="s">
        <v>52</v>
      </c>
      <c r="AH12" s="259" t="s">
        <v>53</v>
      </c>
      <c r="AI12" s="259" t="s">
        <v>54</v>
      </c>
      <c r="AJ12" s="259" t="s">
        <v>55</v>
      </c>
      <c r="AK12" s="261" t="s">
        <v>56</v>
      </c>
      <c r="AL12" s="261" t="s">
        <v>57</v>
      </c>
      <c r="AM12" s="259" t="s">
        <v>58</v>
      </c>
      <c r="AN12" s="261" t="s">
        <v>59</v>
      </c>
      <c r="AO12" s="261" t="s">
        <v>60</v>
      </c>
      <c r="AP12" s="261" t="s">
        <v>61</v>
      </c>
      <c r="AQ12" s="261" t="s">
        <v>62</v>
      </c>
      <c r="AR12" s="261" t="s">
        <v>63</v>
      </c>
      <c r="AS12" s="261" t="s">
        <v>64</v>
      </c>
      <c r="AT12" s="261" t="s">
        <v>65</v>
      </c>
      <c r="AU12" s="261" t="s">
        <v>66</v>
      </c>
      <c r="AV12" s="261" t="s">
        <v>67</v>
      </c>
      <c r="AW12" s="261" t="s">
        <v>68</v>
      </c>
      <c r="AX12" s="301" t="s">
        <v>69</v>
      </c>
      <c r="AY12" s="301" t="s">
        <v>70</v>
      </c>
      <c r="AZ12" s="302" t="s">
        <v>71</v>
      </c>
      <c r="BA12" s="301" t="s">
        <v>72</v>
      </c>
      <c r="BB12" s="303" t="s">
        <v>73</v>
      </c>
      <c r="BC12" s="306" t="s">
        <v>74</v>
      </c>
      <c r="BD12" s="65" t="s">
        <v>75</v>
      </c>
      <c r="BE12" s="303" t="s">
        <v>76</v>
      </c>
      <c r="BF12" s="304" t="s">
        <v>77</v>
      </c>
      <c r="BG12" s="300" t="s">
        <v>78</v>
      </c>
      <c r="BH12" s="278" t="s">
        <v>79</v>
      </c>
      <c r="BI12" s="66"/>
      <c r="BJ12" s="245" t="s">
        <v>80</v>
      </c>
      <c r="BK12" s="245" t="s">
        <v>81</v>
      </c>
      <c r="BL12" s="245" t="s">
        <v>82</v>
      </c>
      <c r="BM12" s="245"/>
      <c r="BN12" s="245"/>
      <c r="BO12" s="264" t="s">
        <v>83</v>
      </c>
      <c r="BP12" s="264" t="s">
        <v>84</v>
      </c>
      <c r="BQ12" s="264" t="s">
        <v>85</v>
      </c>
      <c r="BR12" s="264" t="s">
        <v>86</v>
      </c>
      <c r="BS12" s="264" t="s">
        <v>87</v>
      </c>
      <c r="BT12" s="264" t="s">
        <v>88</v>
      </c>
      <c r="BU12" s="264" t="s">
        <v>89</v>
      </c>
      <c r="BV12" s="264" t="s">
        <v>90</v>
      </c>
      <c r="BW12" s="264" t="s">
        <v>91</v>
      </c>
      <c r="BX12" s="264" t="s">
        <v>92</v>
      </c>
      <c r="BY12" s="240" t="s">
        <v>93</v>
      </c>
      <c r="BZ12" s="240" t="s">
        <v>94</v>
      </c>
      <c r="CA12" s="240" t="s">
        <v>95</v>
      </c>
      <c r="CB12" s="240" t="s">
        <v>96</v>
      </c>
      <c r="CC12" s="67" t="s">
        <v>97</v>
      </c>
      <c r="CD12" s="67" t="s">
        <v>97</v>
      </c>
      <c r="CE12" s="67" t="s">
        <v>97</v>
      </c>
      <c r="CF12" s="67" t="s">
        <v>97</v>
      </c>
      <c r="CG12" s="67" t="s">
        <v>97</v>
      </c>
      <c r="CH12" s="101"/>
    </row>
    <row r="13" spans="1:88" ht="18.75" customHeight="1">
      <c r="A13" s="273" t="s">
        <v>98</v>
      </c>
      <c r="B13" s="274"/>
      <c r="C13" s="274"/>
      <c r="D13" s="166"/>
      <c r="E13" s="166"/>
      <c r="F13" s="166"/>
      <c r="G13" s="166"/>
      <c r="H13" s="166"/>
      <c r="I13" s="166"/>
      <c r="J13" s="166"/>
      <c r="K13" s="166"/>
      <c r="L13" s="166"/>
      <c r="M13" s="166"/>
      <c r="N13" s="166"/>
      <c r="O13" s="64"/>
      <c r="P13" s="143"/>
      <c r="Q13" s="144"/>
      <c r="R13" s="144"/>
      <c r="S13" s="144"/>
      <c r="T13" s="144"/>
      <c r="U13" s="144"/>
      <c r="V13" s="144"/>
      <c r="W13" s="144"/>
      <c r="X13" s="144"/>
      <c r="Y13" s="144"/>
      <c r="Z13" s="144"/>
      <c r="AA13" s="144"/>
      <c r="AB13" s="144"/>
      <c r="AC13" s="144"/>
      <c r="AD13" s="145"/>
      <c r="AE13" s="8"/>
      <c r="AF13" s="262"/>
      <c r="AG13" s="262"/>
      <c r="AH13" s="260"/>
      <c r="AI13" s="260"/>
      <c r="AJ13" s="260"/>
      <c r="AK13" s="260"/>
      <c r="AL13" s="262"/>
      <c r="AM13" s="260"/>
      <c r="AN13" s="262"/>
      <c r="AO13" s="262"/>
      <c r="AP13" s="262"/>
      <c r="AQ13" s="262"/>
      <c r="AR13" s="262"/>
      <c r="AS13" s="262"/>
      <c r="AT13" s="262"/>
      <c r="AU13" s="262"/>
      <c r="AV13" s="262"/>
      <c r="AW13" s="262"/>
      <c r="AX13" s="262"/>
      <c r="AY13" s="262"/>
      <c r="AZ13" s="260"/>
      <c r="BA13" s="262"/>
      <c r="BB13" s="262"/>
      <c r="BC13" s="307"/>
      <c r="BD13" s="5" t="s">
        <v>99</v>
      </c>
      <c r="BE13" s="262"/>
      <c r="BF13" s="305"/>
      <c r="BG13" s="262"/>
      <c r="BH13" s="262"/>
      <c r="BI13" s="68"/>
      <c r="BJ13" s="245"/>
      <c r="BK13" s="245"/>
      <c r="BL13" s="245"/>
      <c r="BM13" s="245"/>
      <c r="BN13" s="245"/>
      <c r="BO13" s="265"/>
      <c r="BP13" s="265"/>
      <c r="BQ13" s="265"/>
      <c r="BR13" s="265"/>
      <c r="BS13" s="265"/>
      <c r="BT13" s="265"/>
      <c r="BU13" s="265"/>
      <c r="BV13" s="265"/>
      <c r="BW13" s="265"/>
      <c r="BX13" s="265"/>
      <c r="BY13" s="241"/>
      <c r="BZ13" s="241"/>
      <c r="CA13" s="241"/>
      <c r="CB13" s="241"/>
      <c r="CC13" s="69" t="s">
        <v>100</v>
      </c>
      <c r="CD13" s="69" t="s">
        <v>101</v>
      </c>
      <c r="CE13" s="69" t="s">
        <v>100</v>
      </c>
      <c r="CF13" s="69" t="s">
        <v>101</v>
      </c>
      <c r="CG13" s="69" t="s">
        <v>102</v>
      </c>
      <c r="CH13" s="101"/>
    </row>
    <row r="14" spans="1:88" ht="26.45" customHeight="1" thickBot="1">
      <c r="A14" s="275" t="s">
        <v>103</v>
      </c>
      <c r="B14" s="276"/>
      <c r="C14" s="276"/>
      <c r="D14" s="277"/>
      <c r="E14" s="277"/>
      <c r="F14" s="277"/>
      <c r="G14" s="277"/>
      <c r="H14" s="277"/>
      <c r="I14" s="277"/>
      <c r="J14" s="277"/>
      <c r="K14" s="277"/>
      <c r="L14" s="277"/>
      <c r="M14" s="277"/>
      <c r="N14" s="277"/>
      <c r="O14" s="29"/>
      <c r="P14" s="146"/>
      <c r="Q14" s="147"/>
      <c r="R14" s="147"/>
      <c r="S14" s="147"/>
      <c r="T14" s="147"/>
      <c r="U14" s="147"/>
      <c r="V14" s="147"/>
      <c r="W14" s="147"/>
      <c r="X14" s="147"/>
      <c r="Y14" s="147"/>
      <c r="Z14" s="147"/>
      <c r="AA14" s="147"/>
      <c r="AB14" s="147"/>
      <c r="AC14" s="147"/>
      <c r="AD14" s="148"/>
      <c r="AE14" s="8"/>
      <c r="AF14" s="262"/>
      <c r="AG14" s="262"/>
      <c r="AH14" s="260"/>
      <c r="AI14" s="260"/>
      <c r="AJ14" s="260"/>
      <c r="AK14" s="260"/>
      <c r="AL14" s="262"/>
      <c r="AM14" s="260"/>
      <c r="AN14" s="262"/>
      <c r="AO14" s="262"/>
      <c r="AP14" s="262"/>
      <c r="AQ14" s="262"/>
      <c r="AR14" s="262"/>
      <c r="AS14" s="262"/>
      <c r="AT14" s="262"/>
      <c r="AU14" s="262"/>
      <c r="AV14" s="262"/>
      <c r="AW14" s="262"/>
      <c r="AX14" s="262"/>
      <c r="AY14" s="262"/>
      <c r="AZ14" s="260"/>
      <c r="BA14" s="262"/>
      <c r="BB14" s="262"/>
      <c r="BC14" s="307"/>
      <c r="BD14" s="70">
        <v>4500</v>
      </c>
      <c r="BE14" s="262"/>
      <c r="BF14" s="305"/>
      <c r="BG14" s="262"/>
      <c r="BH14" s="262"/>
      <c r="BI14" s="68"/>
      <c r="BJ14" s="245"/>
      <c r="BK14" s="245"/>
      <c r="BL14" s="245"/>
      <c r="BM14" s="245"/>
      <c r="BN14" s="245"/>
      <c r="BO14" s="266"/>
      <c r="BP14" s="266" t="s">
        <v>104</v>
      </c>
      <c r="BQ14" s="266" t="s">
        <v>105</v>
      </c>
      <c r="BR14" s="266"/>
      <c r="BS14" s="266"/>
      <c r="BT14" s="266" t="s">
        <v>106</v>
      </c>
      <c r="BU14" s="266" t="s">
        <v>107</v>
      </c>
      <c r="BV14" s="266" t="s">
        <v>108</v>
      </c>
      <c r="BW14" s="266"/>
      <c r="BX14" s="266"/>
      <c r="BY14" s="242"/>
      <c r="BZ14" s="242"/>
      <c r="CA14" s="242"/>
      <c r="CB14" s="242"/>
      <c r="CC14" s="69" t="s">
        <v>109</v>
      </c>
      <c r="CD14" s="69" t="s">
        <v>109</v>
      </c>
      <c r="CE14" s="69" t="s">
        <v>109</v>
      </c>
      <c r="CF14" s="69" t="s">
        <v>109</v>
      </c>
      <c r="CG14" s="69" t="s">
        <v>109</v>
      </c>
    </row>
    <row r="15" spans="1:88" ht="18" customHeight="1" thickBot="1">
      <c r="A15" s="279" t="s">
        <v>56</v>
      </c>
      <c r="B15" s="280"/>
      <c r="C15" s="281"/>
      <c r="D15" s="250" t="s">
        <v>110</v>
      </c>
      <c r="E15" s="251"/>
      <c r="F15" s="251"/>
      <c r="G15" s="252" t="s">
        <v>161</v>
      </c>
      <c r="H15" s="252"/>
      <c r="I15" s="253" t="s">
        <v>111</v>
      </c>
      <c r="J15" s="254"/>
      <c r="K15" s="254"/>
      <c r="L15" s="254"/>
      <c r="M15" s="254"/>
      <c r="N15" s="255"/>
      <c r="O15" s="256"/>
      <c r="P15" s="256"/>
      <c r="Q15" s="256"/>
      <c r="R15" s="256"/>
      <c r="S15" s="256"/>
      <c r="T15" s="256"/>
      <c r="U15" s="256"/>
      <c r="V15" s="256"/>
      <c r="W15" s="256"/>
      <c r="X15" s="256"/>
      <c r="Y15" s="256"/>
      <c r="Z15" s="256"/>
      <c r="AA15" s="256"/>
      <c r="AB15" s="256"/>
      <c r="AC15" s="257"/>
      <c r="AD15" s="258"/>
      <c r="AE15" s="8"/>
      <c r="AF15" s="262"/>
      <c r="AG15" s="262"/>
      <c r="AH15" s="260"/>
      <c r="AI15" s="260"/>
      <c r="AJ15" s="260"/>
      <c r="AK15" s="260"/>
      <c r="AL15" s="262"/>
      <c r="AM15" s="260"/>
      <c r="AN15" s="262"/>
      <c r="AO15" s="262"/>
      <c r="AP15" s="262"/>
      <c r="AQ15" s="262"/>
      <c r="AR15" s="262"/>
      <c r="AS15" s="262"/>
      <c r="AT15" s="262"/>
      <c r="AU15" s="262"/>
      <c r="AV15" s="262"/>
      <c r="AW15" s="262"/>
      <c r="AX15" s="262"/>
      <c r="AY15" s="262"/>
      <c r="AZ15" s="260"/>
      <c r="BA15" s="262"/>
      <c r="BB15" s="262"/>
      <c r="BC15" s="308"/>
      <c r="BD15" s="71" t="s">
        <v>112</v>
      </c>
      <c r="BE15" s="262"/>
      <c r="BF15" s="305"/>
      <c r="BG15" s="262"/>
      <c r="BH15" s="262"/>
      <c r="BI15" s="72"/>
      <c r="BJ15" s="246"/>
      <c r="BK15" s="246"/>
      <c r="BL15" s="246"/>
      <c r="BM15" s="246"/>
      <c r="BN15" s="246"/>
      <c r="BO15" s="267"/>
      <c r="BP15" s="267" t="s">
        <v>113</v>
      </c>
      <c r="BQ15" s="267" t="s">
        <v>114</v>
      </c>
      <c r="BR15" s="267"/>
      <c r="BS15" s="267"/>
      <c r="BT15" s="267" t="s">
        <v>115</v>
      </c>
      <c r="BU15" s="267" t="s">
        <v>116</v>
      </c>
      <c r="BV15" s="267" t="s">
        <v>116</v>
      </c>
      <c r="BW15" s="267"/>
      <c r="BX15" s="267"/>
      <c r="BY15" s="243"/>
      <c r="BZ15" s="243"/>
      <c r="CA15" s="243"/>
      <c r="CB15" s="243"/>
      <c r="CC15" s="73" t="s">
        <v>117</v>
      </c>
      <c r="CD15" s="73" t="s">
        <v>117</v>
      </c>
      <c r="CE15" s="73" t="s">
        <v>117</v>
      </c>
      <c r="CF15" s="73" t="s">
        <v>117</v>
      </c>
      <c r="CG15" s="73" t="s">
        <v>117</v>
      </c>
    </row>
    <row r="16" spans="1:88" ht="24" customHeight="1" thickBot="1">
      <c r="A16" s="188" t="s">
        <v>157</v>
      </c>
      <c r="B16" s="189"/>
      <c r="C16" s="190"/>
      <c r="D16" s="191" t="s">
        <v>118</v>
      </c>
      <c r="E16" s="192"/>
      <c r="F16" s="192"/>
      <c r="G16" s="193"/>
      <c r="H16" s="194"/>
      <c r="I16" s="195" t="s">
        <v>159</v>
      </c>
      <c r="J16" s="196"/>
      <c r="K16" s="196"/>
      <c r="L16" s="196"/>
      <c r="M16" s="196"/>
      <c r="N16" s="196"/>
      <c r="O16" s="196"/>
      <c r="P16" s="196"/>
      <c r="Q16" s="196"/>
      <c r="R16" s="196"/>
      <c r="S16" s="196"/>
      <c r="T16" s="196"/>
      <c r="U16" s="196"/>
      <c r="V16" s="196"/>
      <c r="W16" s="196"/>
      <c r="X16" s="196"/>
      <c r="Y16" s="196"/>
      <c r="Z16" s="196"/>
      <c r="AA16" s="196"/>
      <c r="AB16" s="196"/>
      <c r="AC16" s="197"/>
      <c r="AD16" s="198"/>
      <c r="AE16" s="8"/>
      <c r="AF16" s="74">
        <f>U2</f>
        <v>0</v>
      </c>
      <c r="AG16" s="75">
        <f>Y2</f>
        <v>0</v>
      </c>
      <c r="AH16" s="23">
        <f>G19</f>
        <v>0</v>
      </c>
      <c r="AI16" s="76">
        <f>X19</f>
        <v>0</v>
      </c>
      <c r="AJ16" s="77">
        <f>G17</f>
        <v>0</v>
      </c>
      <c r="AK16" s="74" t="str">
        <f>G15</f>
        <v>　　</v>
      </c>
      <c r="AL16" s="78">
        <f>+N15</f>
        <v>0</v>
      </c>
      <c r="AM16" s="79">
        <f>G16</f>
        <v>0</v>
      </c>
      <c r="AN16" s="74" t="str">
        <f>IF(D6="","（空白）",ASC(D6))</f>
        <v>（空白）</v>
      </c>
      <c r="AO16" s="78" t="str">
        <f>IF(D7="","（空白）",D7)</f>
        <v>（空白）</v>
      </c>
      <c r="AP16" s="80">
        <f>D3</f>
        <v>0</v>
      </c>
      <c r="AQ16" s="74" t="str">
        <f>IF(D4="","（空白）",D4)</f>
        <v>（空白）</v>
      </c>
      <c r="AR16" s="74" t="str">
        <f>IF(D9="","（空白）",D9)</f>
        <v>（空白）</v>
      </c>
      <c r="AS16" s="80">
        <f>D10</f>
        <v>0</v>
      </c>
      <c r="AT16" s="74" t="str">
        <f>IF(D11="","（空白）",D11)</f>
        <v>（空白）</v>
      </c>
      <c r="AU16" s="74" t="str">
        <f>IF(D14="","（空白）",ASC(D14))</f>
        <v>（空白）</v>
      </c>
      <c r="AV16" s="74" t="str">
        <f>IF(D12="","（空白）",ASC(D12))</f>
        <v>（空白）</v>
      </c>
      <c r="AW16" s="74" t="str">
        <f>IF(D13="","（空白）",ASC(D13))</f>
        <v>（空白）</v>
      </c>
      <c r="AX16" s="74" t="e">
        <f>#REF!</f>
        <v>#REF!</v>
      </c>
      <c r="AY16" s="74" t="e">
        <f>+#REF!</f>
        <v>#REF!</v>
      </c>
      <c r="AZ16" s="74" t="e">
        <f>#REF!</f>
        <v>#REF!</v>
      </c>
      <c r="BA16" s="24">
        <f>X21</f>
        <v>0</v>
      </c>
      <c r="BB16" s="24">
        <f>COUNTIF(BK16:BK24,"*")</f>
        <v>0</v>
      </c>
      <c r="BC16" s="24">
        <f>BR9</f>
        <v>0</v>
      </c>
      <c r="BD16" s="81">
        <f>BD14*BB16</f>
        <v>0</v>
      </c>
      <c r="BE16" s="24"/>
      <c r="BF16" s="24"/>
      <c r="BG16" s="24"/>
      <c r="BH16" s="24"/>
      <c r="BI16" s="24">
        <f t="shared" ref="BI16:BI22" si="0">A32</f>
        <v>1</v>
      </c>
      <c r="BJ16" s="80">
        <f t="shared" ref="BJ16:BJ24" si="1">+D$4</f>
        <v>0</v>
      </c>
      <c r="BK16" s="80">
        <f t="shared" ref="BK16:BK22" si="2">B32</f>
        <v>0</v>
      </c>
      <c r="BL16" s="82">
        <f t="shared" ref="BL16:BL22" si="3">F32</f>
        <v>0</v>
      </c>
      <c r="BM16" s="74">
        <f t="shared" ref="BM16:BV22" si="4">L32</f>
        <v>0</v>
      </c>
      <c r="BN16" s="74">
        <f t="shared" si="4"/>
        <v>0</v>
      </c>
      <c r="BO16" s="74">
        <f t="shared" si="4"/>
        <v>0</v>
      </c>
      <c r="BP16" s="74">
        <f t="shared" si="4"/>
        <v>0</v>
      </c>
      <c r="BQ16" s="74">
        <f t="shared" si="4"/>
        <v>0</v>
      </c>
      <c r="BR16" s="74">
        <f t="shared" si="4"/>
        <v>0</v>
      </c>
      <c r="BS16" s="74">
        <f t="shared" si="4"/>
        <v>0</v>
      </c>
      <c r="BT16" s="74">
        <f t="shared" si="4"/>
        <v>0</v>
      </c>
      <c r="BU16" s="83">
        <f t="shared" si="4"/>
        <v>0</v>
      </c>
      <c r="BV16" s="83">
        <f t="shared" si="4"/>
        <v>0</v>
      </c>
      <c r="BW16" s="83">
        <f t="shared" ref="BW16:CE22" si="5">V32</f>
        <v>0</v>
      </c>
      <c r="BX16" s="83">
        <f t="shared" si="5"/>
        <v>0</v>
      </c>
      <c r="BY16" s="74">
        <f t="shared" si="5"/>
        <v>0</v>
      </c>
      <c r="BZ16" s="74">
        <f t="shared" si="5"/>
        <v>0</v>
      </c>
      <c r="CA16" s="74">
        <f t="shared" si="5"/>
        <v>0</v>
      </c>
      <c r="CB16" s="74">
        <f t="shared" si="5"/>
        <v>0</v>
      </c>
      <c r="CC16" s="74">
        <f t="shared" si="5"/>
        <v>0</v>
      </c>
      <c r="CD16" s="74">
        <f t="shared" si="5"/>
        <v>0</v>
      </c>
      <c r="CE16" s="74">
        <f t="shared" si="5"/>
        <v>0</v>
      </c>
      <c r="CF16" s="74" t="e">
        <f>#REF!</f>
        <v>#REF!</v>
      </c>
      <c r="CG16" s="74" t="e">
        <f>#REF!</f>
        <v>#REF!</v>
      </c>
    </row>
    <row r="17" spans="1:85" ht="21.75" customHeight="1" thickBot="1">
      <c r="A17" s="199" t="s">
        <v>158</v>
      </c>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8"/>
      <c r="AF17" s="2"/>
      <c r="AG17" s="2"/>
      <c r="AH17" s="8"/>
      <c r="AI17" s="8"/>
      <c r="AJ17" s="8"/>
      <c r="AK17" s="2"/>
      <c r="AL17" s="2"/>
      <c r="AM17" s="8"/>
      <c r="AN17" s="2"/>
      <c r="AO17" s="2"/>
      <c r="AP17" s="2"/>
      <c r="AQ17" s="2"/>
      <c r="AR17" s="2"/>
      <c r="AS17" s="2"/>
      <c r="AT17" s="2"/>
      <c r="AU17" s="2"/>
      <c r="AV17" s="2"/>
      <c r="AW17" s="2"/>
      <c r="AX17" s="2"/>
      <c r="AY17" s="2"/>
      <c r="AZ17" s="2"/>
      <c r="BA17" s="2"/>
      <c r="BB17" s="2"/>
      <c r="BC17" s="2"/>
      <c r="BD17" s="2"/>
      <c r="BE17" s="2"/>
      <c r="BF17" s="2"/>
      <c r="BG17" s="2"/>
      <c r="BH17" s="2"/>
      <c r="BI17" s="24">
        <f t="shared" si="0"/>
        <v>2</v>
      </c>
      <c r="BJ17" s="80">
        <f t="shared" si="1"/>
        <v>0</v>
      </c>
      <c r="BK17" s="80">
        <f t="shared" si="2"/>
        <v>0</v>
      </c>
      <c r="BL17" s="82">
        <f t="shared" si="3"/>
        <v>0</v>
      </c>
      <c r="BM17" s="74">
        <f t="shared" si="4"/>
        <v>0</v>
      </c>
      <c r="BN17" s="74">
        <f t="shared" si="4"/>
        <v>0</v>
      </c>
      <c r="BO17" s="74">
        <f t="shared" si="4"/>
        <v>0</v>
      </c>
      <c r="BP17" s="74">
        <f t="shared" si="4"/>
        <v>0</v>
      </c>
      <c r="BQ17" s="74">
        <f t="shared" si="4"/>
        <v>0</v>
      </c>
      <c r="BR17" s="74">
        <f t="shared" si="4"/>
        <v>0</v>
      </c>
      <c r="BS17" s="74">
        <f t="shared" si="4"/>
        <v>0</v>
      </c>
      <c r="BT17" s="74">
        <f t="shared" si="4"/>
        <v>0</v>
      </c>
      <c r="BU17" s="83">
        <f t="shared" si="4"/>
        <v>0</v>
      </c>
      <c r="BV17" s="83">
        <f t="shared" si="4"/>
        <v>0</v>
      </c>
      <c r="BW17" s="83">
        <f t="shared" si="5"/>
        <v>0</v>
      </c>
      <c r="BX17" s="83">
        <f t="shared" si="5"/>
        <v>0</v>
      </c>
      <c r="BY17" s="74">
        <f t="shared" si="5"/>
        <v>0</v>
      </c>
      <c r="BZ17" s="74">
        <f t="shared" si="5"/>
        <v>0</v>
      </c>
      <c r="CA17" s="74">
        <f t="shared" si="5"/>
        <v>0</v>
      </c>
      <c r="CB17" s="74">
        <f t="shared" si="5"/>
        <v>0</v>
      </c>
      <c r="CC17" s="74">
        <f t="shared" si="5"/>
        <v>0</v>
      </c>
      <c r="CD17" s="74">
        <f t="shared" si="5"/>
        <v>0</v>
      </c>
      <c r="CE17" s="74">
        <f t="shared" si="5"/>
        <v>0</v>
      </c>
      <c r="CF17" s="74" t="e">
        <f>#REF!</f>
        <v>#REF!</v>
      </c>
      <c r="CG17" s="74" t="e">
        <f>#REF!</f>
        <v>#REF!</v>
      </c>
    </row>
    <row r="18" spans="1:85" ht="18" customHeight="1">
      <c r="A18" s="201" t="s">
        <v>155</v>
      </c>
      <c r="B18" s="202"/>
      <c r="C18" s="203"/>
      <c r="D18" s="210" t="s">
        <v>118</v>
      </c>
      <c r="E18" s="211"/>
      <c r="F18" s="211"/>
      <c r="G18" s="214"/>
      <c r="H18" s="214"/>
      <c r="I18" s="217" t="s">
        <v>185</v>
      </c>
      <c r="J18" s="218"/>
      <c r="K18" s="218"/>
      <c r="L18" s="218"/>
      <c r="M18" s="218"/>
      <c r="N18" s="218"/>
      <c r="O18" s="218"/>
      <c r="P18" s="218"/>
      <c r="Q18" s="218"/>
      <c r="R18" s="218"/>
      <c r="S18" s="218"/>
      <c r="T18" s="218"/>
      <c r="U18" s="219"/>
      <c r="V18" s="149" t="s">
        <v>186</v>
      </c>
      <c r="W18" s="150"/>
      <c r="X18" s="152"/>
      <c r="Y18" s="152"/>
      <c r="Z18" s="152"/>
      <c r="AA18" s="152"/>
      <c r="AB18" s="152"/>
      <c r="AC18" s="153"/>
      <c r="AD18" s="154"/>
      <c r="AE18" s="8"/>
      <c r="AF18" s="2"/>
      <c r="AG18" s="2"/>
      <c r="AH18" s="8"/>
      <c r="AI18" s="8"/>
      <c r="AJ18" s="8"/>
      <c r="AK18" s="2"/>
      <c r="AL18" s="2"/>
      <c r="AM18" s="8"/>
      <c r="AN18" s="2"/>
      <c r="AO18" s="2"/>
      <c r="AP18" s="2"/>
      <c r="AQ18" s="2"/>
      <c r="AR18" s="2"/>
      <c r="AS18" s="2"/>
      <c r="AT18" s="2"/>
      <c r="AU18" s="2"/>
      <c r="AV18" s="2"/>
      <c r="AW18" s="2"/>
      <c r="AX18" s="2"/>
      <c r="AY18" s="2"/>
      <c r="AZ18" s="2"/>
      <c r="BA18" s="2"/>
      <c r="BB18" s="2"/>
      <c r="BC18" s="2"/>
      <c r="BD18" s="2"/>
      <c r="BE18" s="2"/>
      <c r="BF18" s="2"/>
      <c r="BG18" s="2"/>
      <c r="BH18" s="2"/>
      <c r="BI18" s="24">
        <f t="shared" si="0"/>
        <v>3</v>
      </c>
      <c r="BJ18" s="80">
        <f t="shared" si="1"/>
        <v>0</v>
      </c>
      <c r="BK18" s="80">
        <f t="shared" si="2"/>
        <v>0</v>
      </c>
      <c r="BL18" s="82">
        <f t="shared" si="3"/>
        <v>0</v>
      </c>
      <c r="BM18" s="74">
        <f t="shared" si="4"/>
        <v>0</v>
      </c>
      <c r="BN18" s="74">
        <f t="shared" si="4"/>
        <v>0</v>
      </c>
      <c r="BO18" s="74">
        <f t="shared" si="4"/>
        <v>0</v>
      </c>
      <c r="BP18" s="74">
        <f t="shared" si="4"/>
        <v>0</v>
      </c>
      <c r="BQ18" s="74">
        <f t="shared" si="4"/>
        <v>0</v>
      </c>
      <c r="BR18" s="74">
        <f t="shared" si="4"/>
        <v>0</v>
      </c>
      <c r="BS18" s="74">
        <f t="shared" si="4"/>
        <v>0</v>
      </c>
      <c r="BT18" s="74">
        <f t="shared" si="4"/>
        <v>0</v>
      </c>
      <c r="BU18" s="83">
        <f t="shared" si="4"/>
        <v>0</v>
      </c>
      <c r="BV18" s="83">
        <f t="shared" si="4"/>
        <v>0</v>
      </c>
      <c r="BW18" s="83">
        <f t="shared" si="5"/>
        <v>0</v>
      </c>
      <c r="BX18" s="83">
        <f t="shared" si="5"/>
        <v>0</v>
      </c>
      <c r="BY18" s="74">
        <f t="shared" si="5"/>
        <v>0</v>
      </c>
      <c r="BZ18" s="74">
        <f t="shared" si="5"/>
        <v>0</v>
      </c>
      <c r="CA18" s="74">
        <f t="shared" si="5"/>
        <v>0</v>
      </c>
      <c r="CB18" s="74">
        <f t="shared" si="5"/>
        <v>0</v>
      </c>
      <c r="CC18" s="74">
        <f t="shared" si="5"/>
        <v>0</v>
      </c>
      <c r="CD18" s="74">
        <f t="shared" si="5"/>
        <v>0</v>
      </c>
      <c r="CE18" s="74">
        <f t="shared" si="5"/>
        <v>0</v>
      </c>
      <c r="CF18" s="74" t="e">
        <f>#REF!</f>
        <v>#REF!</v>
      </c>
      <c r="CG18" s="74" t="e">
        <f>#REF!</f>
        <v>#REF!</v>
      </c>
    </row>
    <row r="19" spans="1:85" ht="18" customHeight="1" thickBot="1">
      <c r="A19" s="204"/>
      <c r="B19" s="205"/>
      <c r="C19" s="206"/>
      <c r="D19" s="212"/>
      <c r="E19" s="212"/>
      <c r="F19" s="212"/>
      <c r="G19" s="215"/>
      <c r="H19" s="215"/>
      <c r="I19" s="220"/>
      <c r="J19" s="220"/>
      <c r="K19" s="220"/>
      <c r="L19" s="220"/>
      <c r="M19" s="220"/>
      <c r="N19" s="220"/>
      <c r="O19" s="220"/>
      <c r="P19" s="220"/>
      <c r="Q19" s="220"/>
      <c r="R19" s="220"/>
      <c r="S19" s="220"/>
      <c r="T19" s="220"/>
      <c r="U19" s="221"/>
      <c r="V19" s="151"/>
      <c r="W19" s="151"/>
      <c r="X19" s="155"/>
      <c r="Y19" s="155"/>
      <c r="Z19" s="155"/>
      <c r="AA19" s="155"/>
      <c r="AB19" s="155"/>
      <c r="AC19" s="156"/>
      <c r="AD19" s="157"/>
      <c r="AE19" s="8"/>
      <c r="AF19" s="2"/>
      <c r="AG19" s="2"/>
      <c r="AH19" s="8"/>
      <c r="AI19" s="8"/>
      <c r="AJ19" s="8"/>
      <c r="AK19" s="2"/>
      <c r="AL19" s="2"/>
      <c r="AM19" s="8"/>
      <c r="AN19" s="2"/>
      <c r="AO19" s="2"/>
      <c r="AP19" s="2"/>
      <c r="AQ19" s="2"/>
      <c r="AR19" s="2"/>
      <c r="AS19" s="2"/>
      <c r="AT19" s="2"/>
      <c r="AU19" s="2"/>
      <c r="AV19" s="2"/>
      <c r="AW19" s="2"/>
      <c r="AX19" s="2"/>
      <c r="AY19" s="2"/>
      <c r="AZ19" s="2"/>
      <c r="BA19" s="2"/>
      <c r="BB19" s="2"/>
      <c r="BC19" s="2"/>
      <c r="BD19" s="2"/>
      <c r="BE19" s="2"/>
      <c r="BF19" s="2"/>
      <c r="BG19" s="2"/>
      <c r="BH19" s="2"/>
      <c r="BI19" s="24">
        <f t="shared" si="0"/>
        <v>4</v>
      </c>
      <c r="BJ19" s="80">
        <f t="shared" si="1"/>
        <v>0</v>
      </c>
      <c r="BK19" s="80">
        <f t="shared" si="2"/>
        <v>0</v>
      </c>
      <c r="BL19" s="82">
        <f t="shared" si="3"/>
        <v>0</v>
      </c>
      <c r="BM19" s="74">
        <f t="shared" si="4"/>
        <v>0</v>
      </c>
      <c r="BN19" s="74">
        <f t="shared" si="4"/>
        <v>0</v>
      </c>
      <c r="BO19" s="74">
        <f t="shared" si="4"/>
        <v>0</v>
      </c>
      <c r="BP19" s="74">
        <f t="shared" si="4"/>
        <v>0</v>
      </c>
      <c r="BQ19" s="74">
        <f t="shared" si="4"/>
        <v>0</v>
      </c>
      <c r="BR19" s="74">
        <f t="shared" si="4"/>
        <v>0</v>
      </c>
      <c r="BS19" s="74">
        <f t="shared" si="4"/>
        <v>0</v>
      </c>
      <c r="BT19" s="74">
        <f t="shared" si="4"/>
        <v>0</v>
      </c>
      <c r="BU19" s="83">
        <f t="shared" si="4"/>
        <v>0</v>
      </c>
      <c r="BV19" s="83">
        <f t="shared" si="4"/>
        <v>0</v>
      </c>
      <c r="BW19" s="83">
        <f t="shared" si="5"/>
        <v>0</v>
      </c>
      <c r="BX19" s="83">
        <f t="shared" si="5"/>
        <v>0</v>
      </c>
      <c r="BY19" s="74">
        <f t="shared" si="5"/>
        <v>0</v>
      </c>
      <c r="BZ19" s="74">
        <f t="shared" si="5"/>
        <v>0</v>
      </c>
      <c r="CA19" s="74">
        <f t="shared" si="5"/>
        <v>0</v>
      </c>
      <c r="CB19" s="74">
        <f t="shared" si="5"/>
        <v>0</v>
      </c>
      <c r="CC19" s="74">
        <f t="shared" si="5"/>
        <v>0</v>
      </c>
      <c r="CD19" s="74">
        <f t="shared" si="5"/>
        <v>0</v>
      </c>
      <c r="CE19" s="74">
        <f t="shared" si="5"/>
        <v>0</v>
      </c>
      <c r="CF19" s="74" t="e">
        <f>#REF!</f>
        <v>#REF!</v>
      </c>
      <c r="CG19" s="74" t="e">
        <f>#REF!</f>
        <v>#REF!</v>
      </c>
    </row>
    <row r="20" spans="1:85" ht="18.75" customHeight="1">
      <c r="A20" s="204"/>
      <c r="B20" s="205"/>
      <c r="C20" s="206"/>
      <c r="D20" s="212"/>
      <c r="E20" s="212"/>
      <c r="F20" s="212"/>
      <c r="G20" s="215"/>
      <c r="H20" s="215"/>
      <c r="I20" s="220"/>
      <c r="J20" s="220"/>
      <c r="K20" s="220"/>
      <c r="L20" s="220"/>
      <c r="M20" s="220"/>
      <c r="N20" s="220"/>
      <c r="O20" s="220"/>
      <c r="P20" s="220"/>
      <c r="Q20" s="220"/>
      <c r="R20" s="220"/>
      <c r="S20" s="220"/>
      <c r="T20" s="220"/>
      <c r="U20" s="221"/>
      <c r="V20" s="158" t="s">
        <v>187</v>
      </c>
      <c r="W20" s="150"/>
      <c r="X20" s="162"/>
      <c r="Y20" s="152"/>
      <c r="Z20" s="152"/>
      <c r="AA20" s="152"/>
      <c r="AB20" s="153"/>
      <c r="AC20" s="153"/>
      <c r="AD20" s="154"/>
      <c r="AE20" s="8"/>
      <c r="AF20" s="2"/>
      <c r="AG20" s="2"/>
      <c r="AH20" s="8"/>
      <c r="AI20" s="8"/>
      <c r="AJ20" s="8"/>
      <c r="AK20" s="2"/>
      <c r="AL20" s="2"/>
      <c r="AM20" s="8"/>
      <c r="AN20" s="2"/>
      <c r="AO20" s="2"/>
      <c r="AP20" s="2"/>
      <c r="AQ20" s="2"/>
      <c r="AR20" s="2"/>
      <c r="AS20" s="2"/>
      <c r="AT20" s="2"/>
      <c r="AU20" s="2"/>
      <c r="AV20" s="2"/>
      <c r="AW20" s="2"/>
      <c r="AX20" s="2"/>
      <c r="AY20" s="2"/>
      <c r="AZ20" s="2"/>
      <c r="BA20" s="2"/>
      <c r="BB20" s="2"/>
      <c r="BC20" s="2"/>
      <c r="BD20" s="2"/>
      <c r="BE20" s="2"/>
      <c r="BF20" s="2"/>
      <c r="BG20" s="2"/>
      <c r="BH20" s="2"/>
      <c r="BI20" s="24">
        <f t="shared" si="0"/>
        <v>5</v>
      </c>
      <c r="BJ20" s="80">
        <f t="shared" si="1"/>
        <v>0</v>
      </c>
      <c r="BK20" s="80">
        <f t="shared" si="2"/>
        <v>0</v>
      </c>
      <c r="BL20" s="82">
        <f t="shared" si="3"/>
        <v>0</v>
      </c>
      <c r="BM20" s="74">
        <f t="shared" si="4"/>
        <v>0</v>
      </c>
      <c r="BN20" s="74">
        <f t="shared" si="4"/>
        <v>0</v>
      </c>
      <c r="BO20" s="74">
        <f t="shared" si="4"/>
        <v>0</v>
      </c>
      <c r="BP20" s="74">
        <f t="shared" si="4"/>
        <v>0</v>
      </c>
      <c r="BQ20" s="74">
        <f t="shared" si="4"/>
        <v>0</v>
      </c>
      <c r="BR20" s="74">
        <f t="shared" si="4"/>
        <v>0</v>
      </c>
      <c r="BS20" s="74">
        <f t="shared" si="4"/>
        <v>0</v>
      </c>
      <c r="BT20" s="74">
        <f t="shared" si="4"/>
        <v>0</v>
      </c>
      <c r="BU20" s="83">
        <f t="shared" si="4"/>
        <v>0</v>
      </c>
      <c r="BV20" s="83">
        <f t="shared" si="4"/>
        <v>0</v>
      </c>
      <c r="BW20" s="83">
        <f t="shared" si="5"/>
        <v>0</v>
      </c>
      <c r="BX20" s="83">
        <f t="shared" si="5"/>
        <v>0</v>
      </c>
      <c r="BY20" s="74">
        <f t="shared" si="5"/>
        <v>0</v>
      </c>
      <c r="BZ20" s="74">
        <f t="shared" si="5"/>
        <v>0</v>
      </c>
      <c r="CA20" s="74">
        <f t="shared" si="5"/>
        <v>0</v>
      </c>
      <c r="CB20" s="74">
        <f t="shared" si="5"/>
        <v>0</v>
      </c>
      <c r="CC20" s="74">
        <f t="shared" si="5"/>
        <v>0</v>
      </c>
      <c r="CD20" s="74">
        <f t="shared" si="5"/>
        <v>0</v>
      </c>
      <c r="CE20" s="74">
        <f t="shared" si="5"/>
        <v>0</v>
      </c>
      <c r="CF20" s="74" t="e">
        <f>#REF!</f>
        <v>#REF!</v>
      </c>
      <c r="CG20" s="74" t="e">
        <f>#REF!</f>
        <v>#REF!</v>
      </c>
    </row>
    <row r="21" spans="1:85" ht="18.75" customHeight="1" thickBot="1">
      <c r="A21" s="207"/>
      <c r="B21" s="208"/>
      <c r="C21" s="209"/>
      <c r="D21" s="213"/>
      <c r="E21" s="213"/>
      <c r="F21" s="213"/>
      <c r="G21" s="216"/>
      <c r="H21" s="216"/>
      <c r="I21" s="222"/>
      <c r="J21" s="222"/>
      <c r="K21" s="222"/>
      <c r="L21" s="222"/>
      <c r="M21" s="222"/>
      <c r="N21" s="222"/>
      <c r="O21" s="222"/>
      <c r="P21" s="222"/>
      <c r="Q21" s="222"/>
      <c r="R21" s="222"/>
      <c r="S21" s="222"/>
      <c r="T21" s="222"/>
      <c r="U21" s="223"/>
      <c r="V21" s="159"/>
      <c r="W21" s="160"/>
      <c r="X21" s="163"/>
      <c r="Y21" s="163"/>
      <c r="Z21" s="163"/>
      <c r="AA21" s="163"/>
      <c r="AB21" s="164"/>
      <c r="AC21" s="164"/>
      <c r="AD21" s="165"/>
      <c r="AE21" s="8"/>
      <c r="AF21" s="2"/>
      <c r="AG21" s="2"/>
      <c r="AH21" s="8"/>
      <c r="AI21" s="8"/>
      <c r="AJ21" s="8"/>
      <c r="AK21" s="2"/>
      <c r="AL21" s="2"/>
      <c r="AM21" s="8"/>
      <c r="AN21" s="2"/>
      <c r="AO21" s="2"/>
      <c r="AP21" s="2"/>
      <c r="AQ21" s="2"/>
      <c r="AR21" s="2"/>
      <c r="AS21" s="2"/>
      <c r="AT21" s="2"/>
      <c r="AU21" s="2"/>
      <c r="AV21" s="2"/>
      <c r="AW21" s="2"/>
      <c r="AX21" s="2"/>
      <c r="AY21" s="2"/>
      <c r="AZ21" s="2"/>
      <c r="BA21" s="2"/>
      <c r="BB21" s="2"/>
      <c r="BC21" s="2"/>
      <c r="BD21" s="2"/>
      <c r="BE21" s="2"/>
      <c r="BF21" s="2"/>
      <c r="BG21" s="2"/>
      <c r="BH21" s="2"/>
      <c r="BI21" s="24">
        <f t="shared" si="0"/>
        <v>6</v>
      </c>
      <c r="BJ21" s="80">
        <f t="shared" si="1"/>
        <v>0</v>
      </c>
      <c r="BK21" s="80">
        <f t="shared" si="2"/>
        <v>0</v>
      </c>
      <c r="BL21" s="82">
        <f t="shared" si="3"/>
        <v>0</v>
      </c>
      <c r="BM21" s="74">
        <f t="shared" si="4"/>
        <v>0</v>
      </c>
      <c r="BN21" s="74">
        <f t="shared" si="4"/>
        <v>0</v>
      </c>
      <c r="BO21" s="74">
        <f t="shared" si="4"/>
        <v>0</v>
      </c>
      <c r="BP21" s="74">
        <f t="shared" si="4"/>
        <v>0</v>
      </c>
      <c r="BQ21" s="74">
        <f t="shared" si="4"/>
        <v>0</v>
      </c>
      <c r="BR21" s="74">
        <f t="shared" si="4"/>
        <v>0</v>
      </c>
      <c r="BS21" s="74">
        <f t="shared" si="4"/>
        <v>0</v>
      </c>
      <c r="BT21" s="74">
        <f t="shared" si="4"/>
        <v>0</v>
      </c>
      <c r="BU21" s="83">
        <f t="shared" si="4"/>
        <v>0</v>
      </c>
      <c r="BV21" s="83">
        <f t="shared" si="4"/>
        <v>0</v>
      </c>
      <c r="BW21" s="83">
        <f t="shared" si="5"/>
        <v>0</v>
      </c>
      <c r="BX21" s="83">
        <f t="shared" si="5"/>
        <v>0</v>
      </c>
      <c r="BY21" s="74">
        <f t="shared" si="5"/>
        <v>0</v>
      </c>
      <c r="BZ21" s="74">
        <f t="shared" si="5"/>
        <v>0</v>
      </c>
      <c r="CA21" s="74">
        <f t="shared" si="5"/>
        <v>0</v>
      </c>
      <c r="CB21" s="74">
        <f t="shared" si="5"/>
        <v>0</v>
      </c>
      <c r="CC21" s="74">
        <f t="shared" si="5"/>
        <v>0</v>
      </c>
      <c r="CD21" s="74">
        <f t="shared" si="5"/>
        <v>0</v>
      </c>
      <c r="CE21" s="74">
        <f t="shared" si="5"/>
        <v>0</v>
      </c>
      <c r="CF21" s="74" t="e">
        <f>#REF!</f>
        <v>#REF!</v>
      </c>
      <c r="CG21" s="74" t="e">
        <f>#REF!</f>
        <v>#REF!</v>
      </c>
    </row>
    <row r="22" spans="1:85" ht="18.75" customHeight="1" thickBot="1">
      <c r="A22" s="346" t="s">
        <v>156</v>
      </c>
      <c r="B22" s="347"/>
      <c r="C22" s="348"/>
      <c r="D22" s="354" t="s">
        <v>119</v>
      </c>
      <c r="E22" s="355"/>
      <c r="F22" s="356"/>
      <c r="G22" s="352"/>
      <c r="H22" s="353"/>
      <c r="I22" s="320" t="s">
        <v>160</v>
      </c>
      <c r="J22" s="321"/>
      <c r="K22" s="321"/>
      <c r="L22" s="322"/>
      <c r="M22" s="317"/>
      <c r="N22" s="318"/>
      <c r="O22" s="319"/>
      <c r="P22" s="323" t="s">
        <v>120</v>
      </c>
      <c r="Q22" s="324"/>
      <c r="R22" s="325"/>
      <c r="S22" s="349"/>
      <c r="T22" s="350"/>
      <c r="U22" s="351"/>
      <c r="V22" s="161"/>
      <c r="W22" s="151"/>
      <c r="X22" s="155"/>
      <c r="Y22" s="155"/>
      <c r="Z22" s="155"/>
      <c r="AA22" s="155"/>
      <c r="AB22" s="156"/>
      <c r="AC22" s="156"/>
      <c r="AD22" s="157"/>
      <c r="AE22" s="8"/>
      <c r="AF22" s="2"/>
      <c r="AG22" s="2"/>
      <c r="AH22" s="8"/>
      <c r="AI22" s="8"/>
      <c r="AJ22" s="8"/>
      <c r="AK22" s="2"/>
      <c r="AL22" s="2"/>
      <c r="AM22" s="8"/>
      <c r="AN22" s="2"/>
      <c r="AO22" s="2"/>
      <c r="AP22" s="2"/>
      <c r="AQ22" s="2"/>
      <c r="AR22" s="2"/>
      <c r="AS22" s="2"/>
      <c r="AT22" s="2"/>
      <c r="AU22" s="2"/>
      <c r="AV22" s="2"/>
      <c r="AW22" s="2"/>
      <c r="AX22" s="2"/>
      <c r="AY22" s="2"/>
      <c r="AZ22" s="2"/>
      <c r="BA22" s="2"/>
      <c r="BB22" s="2"/>
      <c r="BC22" s="2"/>
      <c r="BD22" s="2"/>
      <c r="BE22" s="2"/>
      <c r="BF22" s="2"/>
      <c r="BG22" s="2"/>
      <c r="BH22" s="2"/>
      <c r="BI22" s="24">
        <f t="shared" si="0"/>
        <v>7</v>
      </c>
      <c r="BJ22" s="80">
        <f t="shared" si="1"/>
        <v>0</v>
      </c>
      <c r="BK22" s="80">
        <f t="shared" si="2"/>
        <v>0</v>
      </c>
      <c r="BL22" s="82">
        <f t="shared" si="3"/>
        <v>0</v>
      </c>
      <c r="BM22" s="74">
        <f t="shared" si="4"/>
        <v>0</v>
      </c>
      <c r="BN22" s="74">
        <f t="shared" si="4"/>
        <v>0</v>
      </c>
      <c r="BO22" s="74">
        <f t="shared" si="4"/>
        <v>0</v>
      </c>
      <c r="BP22" s="74">
        <f t="shared" si="4"/>
        <v>0</v>
      </c>
      <c r="BQ22" s="74">
        <f t="shared" si="4"/>
        <v>0</v>
      </c>
      <c r="BR22" s="74">
        <f t="shared" si="4"/>
        <v>0</v>
      </c>
      <c r="BS22" s="74">
        <f t="shared" si="4"/>
        <v>0</v>
      </c>
      <c r="BT22" s="74">
        <f t="shared" si="4"/>
        <v>0</v>
      </c>
      <c r="BU22" s="83">
        <f t="shared" si="4"/>
        <v>0</v>
      </c>
      <c r="BV22" s="83">
        <f t="shared" si="4"/>
        <v>0</v>
      </c>
      <c r="BW22" s="83">
        <f t="shared" si="5"/>
        <v>0</v>
      </c>
      <c r="BX22" s="83">
        <f t="shared" si="5"/>
        <v>0</v>
      </c>
      <c r="BY22" s="74">
        <f t="shared" si="5"/>
        <v>0</v>
      </c>
      <c r="BZ22" s="74">
        <f t="shared" si="5"/>
        <v>0</v>
      </c>
      <c r="CA22" s="74">
        <f t="shared" si="5"/>
        <v>0</v>
      </c>
      <c r="CB22" s="74">
        <f t="shared" si="5"/>
        <v>0</v>
      </c>
      <c r="CC22" s="74">
        <f t="shared" si="5"/>
        <v>0</v>
      </c>
      <c r="CD22" s="74">
        <f t="shared" si="5"/>
        <v>0</v>
      </c>
      <c r="CE22" s="74">
        <f t="shared" si="5"/>
        <v>0</v>
      </c>
      <c r="CF22" s="74" t="e">
        <f>#REF!</f>
        <v>#REF!</v>
      </c>
      <c r="CG22" s="74" t="e">
        <f>#REF!</f>
        <v>#REF!</v>
      </c>
    </row>
    <row r="23" spans="1:85" ht="20.25" customHeight="1">
      <c r="A23" s="341" t="s">
        <v>176</v>
      </c>
      <c r="B23" s="342"/>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8"/>
      <c r="AF23" s="2"/>
      <c r="AG23" s="2"/>
      <c r="AH23" s="8"/>
      <c r="AI23" s="8"/>
      <c r="AJ23" s="8"/>
      <c r="AK23" s="2"/>
      <c r="AL23" s="2"/>
      <c r="AM23" s="8"/>
      <c r="AN23" s="2"/>
      <c r="AO23" s="2"/>
      <c r="AP23" s="2"/>
      <c r="AQ23" s="2"/>
      <c r="AR23" s="2"/>
      <c r="AS23" s="2"/>
      <c r="AT23" s="2"/>
      <c r="AU23" s="2"/>
      <c r="AV23" s="2"/>
      <c r="AW23" s="2"/>
      <c r="AX23" s="2"/>
      <c r="AY23" s="2"/>
      <c r="AZ23" s="2"/>
      <c r="BA23" s="2"/>
      <c r="BB23" s="2"/>
      <c r="BC23" s="2"/>
      <c r="BD23" s="2"/>
      <c r="BE23" s="2"/>
      <c r="BF23" s="2"/>
      <c r="BG23" s="2"/>
      <c r="BH23" s="2"/>
      <c r="BI23" s="24">
        <f t="shared" ref="BI23:BI24" si="6">A40</f>
        <v>9</v>
      </c>
      <c r="BJ23" s="80">
        <f t="shared" si="1"/>
        <v>0</v>
      </c>
      <c r="BK23" s="80">
        <f t="shared" ref="BK23" si="7">B40</f>
        <v>0</v>
      </c>
      <c r="BL23" s="82">
        <f t="shared" ref="BL23" si="8">F40</f>
        <v>0</v>
      </c>
      <c r="BM23" s="74">
        <f t="shared" ref="BM23" si="9">L40</f>
        <v>0</v>
      </c>
      <c r="BN23" s="74">
        <f t="shared" ref="BN23" si="10">M40</f>
        <v>0</v>
      </c>
      <c r="BO23" s="74">
        <f t="shared" ref="BO23" si="11">N40</f>
        <v>0</v>
      </c>
      <c r="BP23" s="74">
        <f t="shared" ref="BP23" si="12">O40</f>
        <v>0</v>
      </c>
      <c r="BQ23" s="74">
        <f t="shared" ref="BQ23" si="13">P40</f>
        <v>0</v>
      </c>
      <c r="BR23" s="74">
        <f t="shared" ref="BR23" si="14">Q40</f>
        <v>0</v>
      </c>
      <c r="BS23" s="74">
        <f t="shared" ref="BS23" si="15">R40</f>
        <v>0</v>
      </c>
      <c r="BT23" s="74">
        <f t="shared" ref="BT23" si="16">S40</f>
        <v>0</v>
      </c>
      <c r="BU23" s="83">
        <f t="shared" ref="BU23" si="17">T40</f>
        <v>0</v>
      </c>
      <c r="BV23" s="83">
        <f t="shared" ref="BV23" si="18">U40</f>
        <v>0</v>
      </c>
      <c r="BW23" s="83">
        <f t="shared" ref="BW23" si="19">V40</f>
        <v>0</v>
      </c>
      <c r="BX23" s="83">
        <f t="shared" ref="BX23" si="20">W40</f>
        <v>0</v>
      </c>
      <c r="BY23" s="74">
        <f t="shared" ref="BY23" si="21">X40</f>
        <v>0</v>
      </c>
      <c r="BZ23" s="74">
        <f t="shared" ref="BZ23" si="22">Y40</f>
        <v>0</v>
      </c>
      <c r="CA23" s="74">
        <f t="shared" ref="CA23" si="23">Z40</f>
        <v>0</v>
      </c>
      <c r="CB23" s="74">
        <f t="shared" ref="CB23" si="24">AA40</f>
        <v>0</v>
      </c>
      <c r="CC23" s="74">
        <f t="shared" ref="CC23" si="25">AB40</f>
        <v>0</v>
      </c>
      <c r="CD23" s="74">
        <f t="shared" ref="CD23" si="26">AC40</f>
        <v>0</v>
      </c>
      <c r="CE23" s="74">
        <f t="shared" ref="CE23" si="27">AD40</f>
        <v>0</v>
      </c>
      <c r="CF23" s="74" t="e">
        <f>#REF!</f>
        <v>#REF!</v>
      </c>
      <c r="CG23" s="74" t="e">
        <f>#REF!</f>
        <v>#REF!</v>
      </c>
    </row>
    <row r="24" spans="1:85" ht="18" customHeight="1">
      <c r="A24" s="84"/>
      <c r="B24" s="84" t="s">
        <v>177</v>
      </c>
      <c r="C24" s="85"/>
      <c r="D24" s="85"/>
      <c r="E24" s="85"/>
      <c r="F24" s="85"/>
      <c r="G24" s="85"/>
      <c r="H24" s="85"/>
      <c r="I24" s="85"/>
      <c r="J24" s="85"/>
      <c r="K24" s="85"/>
      <c r="L24" s="85"/>
      <c r="M24" s="85"/>
      <c r="N24" s="85"/>
      <c r="O24" s="85"/>
      <c r="P24" s="85"/>
      <c r="Q24" s="85"/>
      <c r="R24" s="85"/>
      <c r="S24" s="85"/>
      <c r="T24" s="85"/>
      <c r="U24" s="85"/>
      <c r="X24" s="85"/>
      <c r="Y24" s="85"/>
      <c r="Z24" s="85"/>
      <c r="AA24" s="85"/>
      <c r="AE24" s="8"/>
      <c r="AF24" s="2"/>
      <c r="AG24" s="2"/>
      <c r="AH24" s="8"/>
      <c r="AI24" s="8"/>
      <c r="AJ24" s="8"/>
      <c r="AK24" s="2"/>
      <c r="AL24" s="2"/>
      <c r="AM24" s="8"/>
      <c r="AN24" s="2"/>
      <c r="AO24" s="2"/>
      <c r="AP24" s="2"/>
      <c r="AQ24" s="2"/>
      <c r="AR24" s="2"/>
      <c r="AS24" s="2"/>
      <c r="AT24" s="2"/>
      <c r="AU24" s="2"/>
      <c r="AV24" s="2"/>
      <c r="AW24" s="2"/>
      <c r="AX24" s="2"/>
      <c r="AY24" s="2"/>
      <c r="AZ24" s="2"/>
      <c r="BA24" s="2"/>
      <c r="BB24" s="2"/>
      <c r="BC24" s="2"/>
      <c r="BD24" s="2"/>
      <c r="BE24" s="2"/>
      <c r="BF24" s="2"/>
      <c r="BG24" s="2"/>
      <c r="BH24" s="2"/>
      <c r="BI24" s="24">
        <f t="shared" si="6"/>
        <v>10</v>
      </c>
      <c r="BJ24" s="80">
        <f t="shared" si="1"/>
        <v>0</v>
      </c>
      <c r="BK24" s="80">
        <f>B40</f>
        <v>0</v>
      </c>
      <c r="BL24" s="82">
        <f>F40</f>
        <v>0</v>
      </c>
      <c r="BM24" s="74">
        <f>L41</f>
        <v>0</v>
      </c>
      <c r="BN24" s="74">
        <f t="shared" ref="BN24:BT24" si="28">M40</f>
        <v>0</v>
      </c>
      <c r="BO24" s="74">
        <f t="shared" si="28"/>
        <v>0</v>
      </c>
      <c r="BP24" s="74">
        <f t="shared" si="28"/>
        <v>0</v>
      </c>
      <c r="BQ24" s="74">
        <f t="shared" si="28"/>
        <v>0</v>
      </c>
      <c r="BR24" s="74">
        <f t="shared" si="28"/>
        <v>0</v>
      </c>
      <c r="BS24" s="74">
        <f t="shared" si="28"/>
        <v>0</v>
      </c>
      <c r="BT24" s="74">
        <f t="shared" si="28"/>
        <v>0</v>
      </c>
      <c r="BU24" s="83">
        <f>T41</f>
        <v>0</v>
      </c>
      <c r="BV24" s="83">
        <f>U41</f>
        <v>0</v>
      </c>
      <c r="BW24" s="83">
        <f>V41</f>
        <v>0</v>
      </c>
      <c r="BX24" s="83">
        <f>W41</f>
        <v>0</v>
      </c>
      <c r="BY24" s="74">
        <f>X40</f>
        <v>0</v>
      </c>
      <c r="BZ24" s="74">
        <f>Y40</f>
        <v>0</v>
      </c>
      <c r="CA24" s="74">
        <f>Z40</f>
        <v>0</v>
      </c>
      <c r="CB24" s="74">
        <f>AA40</f>
        <v>0</v>
      </c>
      <c r="CC24" s="74">
        <f>AB41</f>
        <v>0</v>
      </c>
      <c r="CD24" s="74">
        <f>AC41</f>
        <v>0</v>
      </c>
      <c r="CE24" s="74">
        <f>AD41</f>
        <v>0</v>
      </c>
      <c r="CF24" s="74" t="e">
        <f>#REF!</f>
        <v>#REF!</v>
      </c>
      <c r="CG24" s="74" t="e">
        <f>#REF!</f>
        <v>#REF!</v>
      </c>
    </row>
    <row r="25" spans="1:85">
      <c r="A25" s="86"/>
      <c r="B25" s="84" t="s">
        <v>121</v>
      </c>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E25" s="8"/>
      <c r="AF25" s="2"/>
      <c r="AG25" s="87" t="s">
        <v>122</v>
      </c>
      <c r="AH25" s="8"/>
      <c r="AI25" s="8"/>
      <c r="AJ25" s="8"/>
      <c r="AK25" s="2"/>
      <c r="AL25" s="2"/>
      <c r="AM25" s="88"/>
      <c r="AN25" s="2"/>
      <c r="AO25" s="2"/>
      <c r="AP25" s="2"/>
      <c r="AQ25" s="2"/>
      <c r="AR25" s="2"/>
      <c r="AS25" s="2"/>
      <c r="AT25" s="2"/>
      <c r="AU25" s="2"/>
      <c r="AV25" s="2"/>
      <c r="AW25" s="2"/>
      <c r="AX25" s="2"/>
      <c r="AY25" s="2"/>
      <c r="AZ25" s="2"/>
      <c r="BA25" s="2"/>
      <c r="BB25" s="2"/>
      <c r="BC25" s="2"/>
      <c r="BD25" s="2"/>
      <c r="BE25" s="2"/>
      <c r="BF25" s="2"/>
      <c r="BG25" s="2"/>
      <c r="BH25" s="2"/>
      <c r="BI25" s="87" t="s">
        <v>122</v>
      </c>
      <c r="BJ25" s="89"/>
      <c r="BK25" s="89"/>
      <c r="BL25" s="90"/>
      <c r="BM25" s="91"/>
      <c r="BN25" s="91"/>
      <c r="BO25" s="91"/>
      <c r="BP25" s="91"/>
      <c r="BQ25" s="91"/>
      <c r="BR25" s="91"/>
      <c r="BS25" s="91"/>
      <c r="BT25" s="91"/>
      <c r="BU25" s="91"/>
      <c r="BV25" s="91"/>
      <c r="BW25" s="91"/>
      <c r="BX25" s="91"/>
      <c r="BY25" s="91"/>
      <c r="BZ25" s="91"/>
      <c r="CA25" s="91"/>
      <c r="CB25" s="91"/>
      <c r="CC25" s="91"/>
      <c r="CD25" s="8"/>
      <c r="CE25" s="91"/>
      <c r="CF25" s="91"/>
      <c r="CG25" s="8"/>
    </row>
    <row r="26" spans="1:85" ht="13.7" customHeight="1">
      <c r="A26" s="92"/>
      <c r="B26" s="343" t="s">
        <v>162</v>
      </c>
      <c r="C26" s="344"/>
      <c r="D26" s="344"/>
      <c r="E26" s="344"/>
      <c r="F26" s="344"/>
      <c r="G26" s="344"/>
      <c r="H26" s="344"/>
      <c r="I26" s="343" t="s">
        <v>178</v>
      </c>
      <c r="J26" s="344"/>
      <c r="K26" s="344"/>
      <c r="L26" s="344"/>
      <c r="M26" s="344"/>
      <c r="N26" s="344"/>
      <c r="O26" s="343" t="s">
        <v>164</v>
      </c>
      <c r="P26" s="344"/>
      <c r="Q26" s="344"/>
      <c r="R26" s="344"/>
      <c r="S26" s="344"/>
      <c r="T26" s="344"/>
      <c r="U26" s="343" t="s">
        <v>163</v>
      </c>
      <c r="V26" s="344"/>
      <c r="W26" s="344"/>
      <c r="X26" s="344"/>
      <c r="Y26" s="344"/>
      <c r="Z26" s="344"/>
      <c r="AA26" s="93"/>
      <c r="AE26" s="8"/>
      <c r="AF26" s="2"/>
      <c r="AG26" s="2"/>
      <c r="AH26" s="8"/>
      <c r="AI26" s="8"/>
      <c r="AJ26" s="8"/>
      <c r="AK26" s="2"/>
      <c r="AL26" s="2"/>
      <c r="AM26" s="88"/>
      <c r="AN26" s="2"/>
      <c r="AO26" s="2"/>
      <c r="AP26" s="2"/>
      <c r="AQ26" s="2"/>
      <c r="AR26" s="2"/>
      <c r="AS26" s="2"/>
      <c r="AT26" s="2"/>
      <c r="AU26" s="2"/>
      <c r="AV26" s="2"/>
      <c r="AW26" s="2"/>
      <c r="AX26" s="2"/>
      <c r="AY26" s="2"/>
      <c r="AZ26" s="2"/>
      <c r="BA26" s="2"/>
      <c r="BB26" s="2"/>
      <c r="BC26" s="2"/>
      <c r="BD26" s="2"/>
      <c r="BE26" s="2"/>
      <c r="BF26" s="2"/>
      <c r="BG26" s="2"/>
      <c r="BH26" s="2"/>
      <c r="BI26" s="2"/>
      <c r="BJ26" s="2"/>
      <c r="BK26" s="2"/>
      <c r="BL26" s="5"/>
      <c r="BM26" s="2"/>
      <c r="BN26" s="2"/>
      <c r="BO26" s="2"/>
      <c r="BP26" s="2"/>
      <c r="BQ26" s="2"/>
      <c r="BR26" s="2"/>
      <c r="BS26" s="2"/>
      <c r="BT26" s="2"/>
      <c r="BU26" s="2"/>
      <c r="BV26" s="2"/>
      <c r="BW26" s="2"/>
      <c r="BX26" s="2"/>
      <c r="BY26" s="2"/>
      <c r="BZ26" s="2"/>
      <c r="CA26" s="2"/>
      <c r="CB26" s="2"/>
      <c r="CC26" s="2"/>
      <c r="CD26" s="8"/>
      <c r="CE26" s="2"/>
      <c r="CF26" s="2"/>
      <c r="CG26" s="8"/>
    </row>
    <row r="27" spans="1:85">
      <c r="A27" s="94"/>
      <c r="B27" s="344"/>
      <c r="C27" s="344"/>
      <c r="D27" s="344"/>
      <c r="E27" s="344"/>
      <c r="F27" s="344"/>
      <c r="G27" s="344"/>
      <c r="H27" s="344"/>
      <c r="I27" s="344"/>
      <c r="J27" s="344"/>
      <c r="K27" s="344"/>
      <c r="L27" s="344"/>
      <c r="M27" s="344"/>
      <c r="N27" s="344"/>
      <c r="O27" s="344"/>
      <c r="P27" s="344"/>
      <c r="Q27" s="344"/>
      <c r="R27" s="344"/>
      <c r="S27" s="344"/>
      <c r="T27" s="344"/>
      <c r="U27" s="344"/>
      <c r="V27" s="344"/>
      <c r="W27" s="344"/>
      <c r="X27" s="344"/>
      <c r="Y27" s="344"/>
      <c r="Z27" s="345"/>
      <c r="AA27" s="93"/>
      <c r="AE27" s="8"/>
      <c r="AF27" s="2"/>
      <c r="AG27" s="2"/>
      <c r="AH27" s="8"/>
      <c r="AI27" s="8"/>
      <c r="AJ27" s="8"/>
      <c r="AK27" s="2"/>
      <c r="AL27" s="2"/>
      <c r="AM27" s="88"/>
      <c r="AN27" s="2"/>
      <c r="AO27" s="2"/>
      <c r="AP27" s="2"/>
      <c r="AQ27" s="2"/>
      <c r="AR27" s="2"/>
      <c r="AS27" s="2"/>
      <c r="AT27" s="2"/>
      <c r="AU27" s="2"/>
      <c r="AV27" s="2"/>
      <c r="AW27" s="2"/>
      <c r="AX27" s="2"/>
      <c r="AY27" s="2"/>
      <c r="AZ27" s="2"/>
      <c r="BA27" s="2"/>
      <c r="BB27" s="2"/>
      <c r="BC27" s="2"/>
      <c r="BD27" s="2"/>
      <c r="BE27" s="2"/>
      <c r="BF27" s="2"/>
      <c r="BG27" s="2"/>
      <c r="BH27" s="2"/>
      <c r="BI27" s="2"/>
      <c r="BJ27" s="2"/>
      <c r="BK27" s="2"/>
      <c r="BL27" s="5"/>
      <c r="BM27" s="2"/>
      <c r="BN27" s="2"/>
      <c r="BO27" s="2"/>
      <c r="BP27" s="2"/>
      <c r="BQ27" s="2"/>
      <c r="BR27" s="2"/>
      <c r="BS27" s="2"/>
      <c r="BT27" s="2"/>
      <c r="BU27" s="2"/>
      <c r="BV27" s="2"/>
      <c r="BW27" s="2"/>
      <c r="BX27" s="2"/>
      <c r="BY27" s="2"/>
      <c r="BZ27" s="2"/>
      <c r="CA27" s="2"/>
      <c r="CB27" s="2"/>
      <c r="CC27" s="2"/>
      <c r="CD27" s="8"/>
      <c r="CE27" s="2"/>
      <c r="CF27" s="2"/>
      <c r="CG27" s="8"/>
    </row>
    <row r="28" spans="1:85" ht="15" customHeight="1">
      <c r="A28" s="309" t="s">
        <v>123</v>
      </c>
      <c r="B28" s="311" t="s">
        <v>124</v>
      </c>
      <c r="C28" s="312"/>
      <c r="D28" s="312"/>
      <c r="E28" s="313"/>
      <c r="F28" s="311" t="s">
        <v>125</v>
      </c>
      <c r="G28" s="312"/>
      <c r="H28" s="312"/>
      <c r="I28" s="313"/>
      <c r="J28" s="329" t="s">
        <v>126</v>
      </c>
      <c r="K28" s="332" t="s">
        <v>127</v>
      </c>
      <c r="L28" s="335" t="s">
        <v>128</v>
      </c>
      <c r="M28" s="312"/>
      <c r="N28" s="312"/>
      <c r="O28" s="312"/>
      <c r="P28" s="312"/>
      <c r="Q28" s="313"/>
      <c r="R28" s="336" t="s">
        <v>189</v>
      </c>
      <c r="S28" s="337"/>
      <c r="T28" s="337"/>
      <c r="U28" s="338"/>
      <c r="V28" s="181" t="s">
        <v>190</v>
      </c>
      <c r="W28" s="182"/>
      <c r="X28" s="182"/>
      <c r="Y28" s="183"/>
      <c r="Z28" s="186" t="s">
        <v>191</v>
      </c>
      <c r="AA28" s="187"/>
      <c r="AB28" s="171" t="s">
        <v>192</v>
      </c>
      <c r="AC28" s="172"/>
      <c r="AD28" s="173"/>
      <c r="AE28" s="8"/>
      <c r="AF28" s="8"/>
      <c r="AG28" s="2"/>
      <c r="AH28" s="2"/>
      <c r="AI28" s="8"/>
      <c r="AJ28" s="8"/>
      <c r="AK28" s="8"/>
      <c r="AL28" s="2"/>
      <c r="AM28" s="2"/>
      <c r="AN28" s="88"/>
      <c r="AO28" s="2"/>
      <c r="AP28" s="2"/>
      <c r="AQ28" s="2"/>
      <c r="AR28" s="2"/>
      <c r="AS28" s="2"/>
      <c r="AT28" s="2"/>
      <c r="AU28" s="2"/>
      <c r="AV28" s="2"/>
      <c r="AW28" s="2"/>
      <c r="AX28" s="2"/>
      <c r="AY28" s="2"/>
      <c r="AZ28" s="2"/>
      <c r="BA28" s="2"/>
      <c r="BB28" s="2"/>
      <c r="BC28" s="2"/>
      <c r="BD28" s="2"/>
      <c r="BE28" s="2"/>
      <c r="BF28" s="2"/>
      <c r="BG28" s="2"/>
      <c r="BH28" s="2"/>
      <c r="BI28" s="2"/>
      <c r="BJ28" s="2"/>
      <c r="BK28" s="2"/>
      <c r="BL28" s="2"/>
      <c r="BM28" s="5"/>
      <c r="BN28" s="2"/>
      <c r="BO28" s="2"/>
      <c r="BP28" s="2"/>
      <c r="BQ28" s="2"/>
      <c r="BR28" s="2"/>
      <c r="BS28" s="2"/>
      <c r="BT28" s="2"/>
      <c r="BU28" s="2"/>
      <c r="BV28" s="2"/>
      <c r="BW28" s="2"/>
      <c r="BX28" s="2"/>
      <c r="BY28" s="2"/>
      <c r="BZ28" s="2"/>
      <c r="CA28" s="2"/>
      <c r="CB28" s="2"/>
      <c r="CC28" s="2"/>
      <c r="CD28" s="2"/>
      <c r="CE28" s="2"/>
      <c r="CF28" s="2"/>
      <c r="CG28" s="8"/>
    </row>
    <row r="29" spans="1:85" ht="15" customHeight="1">
      <c r="A29" s="310"/>
      <c r="B29" s="314"/>
      <c r="C29" s="315"/>
      <c r="D29" s="315"/>
      <c r="E29" s="316"/>
      <c r="F29" s="314"/>
      <c r="G29" s="315"/>
      <c r="H29" s="315"/>
      <c r="I29" s="316"/>
      <c r="J29" s="330"/>
      <c r="K29" s="333"/>
      <c r="L29" s="326"/>
      <c r="M29" s="327"/>
      <c r="N29" s="327"/>
      <c r="O29" s="327"/>
      <c r="P29" s="327"/>
      <c r="Q29" s="328"/>
      <c r="R29" s="331"/>
      <c r="S29" s="339"/>
      <c r="T29" s="339"/>
      <c r="U29" s="340"/>
      <c r="V29" s="184"/>
      <c r="W29" s="184"/>
      <c r="X29" s="184"/>
      <c r="Y29" s="185"/>
      <c r="Z29" s="187"/>
      <c r="AA29" s="187"/>
      <c r="AB29" s="174"/>
      <c r="AC29" s="175"/>
      <c r="AD29" s="176"/>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95"/>
      <c r="BN29" s="8"/>
      <c r="BO29" s="8"/>
      <c r="BP29" s="2"/>
      <c r="BQ29" s="2"/>
      <c r="BR29" s="2"/>
      <c r="BS29" s="2"/>
      <c r="BT29" s="2"/>
      <c r="BU29" s="2"/>
      <c r="BV29" s="2"/>
      <c r="BW29" s="2"/>
      <c r="BX29" s="2"/>
      <c r="BY29" s="2"/>
      <c r="BZ29" s="2"/>
      <c r="CA29" s="2"/>
      <c r="CB29" s="2"/>
      <c r="CC29" s="2"/>
      <c r="CD29" s="2"/>
      <c r="CE29" s="2"/>
      <c r="CF29" s="2"/>
      <c r="CG29" s="8"/>
    </row>
    <row r="30" spans="1:85" ht="15" customHeight="1">
      <c r="A30" s="310"/>
      <c r="B30" s="314"/>
      <c r="C30" s="315"/>
      <c r="D30" s="315"/>
      <c r="E30" s="316"/>
      <c r="F30" s="314"/>
      <c r="G30" s="315"/>
      <c r="H30" s="315"/>
      <c r="I30" s="316"/>
      <c r="J30" s="330"/>
      <c r="K30" s="333"/>
      <c r="L30" s="169" t="s">
        <v>83</v>
      </c>
      <c r="M30" s="169" t="s">
        <v>84</v>
      </c>
      <c r="N30" s="169" t="s">
        <v>85</v>
      </c>
      <c r="O30" s="169" t="s">
        <v>86</v>
      </c>
      <c r="P30" s="169" t="s">
        <v>87</v>
      </c>
      <c r="Q30" s="169" t="s">
        <v>88</v>
      </c>
      <c r="R30" s="169" t="s">
        <v>89</v>
      </c>
      <c r="S30" s="167" t="s">
        <v>129</v>
      </c>
      <c r="T30" s="169" t="s">
        <v>91</v>
      </c>
      <c r="U30" s="167" t="s">
        <v>130</v>
      </c>
      <c r="V30" s="167" t="s">
        <v>131</v>
      </c>
      <c r="W30" s="167" t="s">
        <v>132</v>
      </c>
      <c r="X30" s="167" t="s">
        <v>133</v>
      </c>
      <c r="Y30" s="180" t="s">
        <v>134</v>
      </c>
      <c r="Z30" s="187"/>
      <c r="AA30" s="187"/>
      <c r="AB30" s="177"/>
      <c r="AC30" s="178"/>
      <c r="AD30" s="179"/>
      <c r="AE30" s="8"/>
      <c r="AF30" s="8"/>
      <c r="AG30" s="2"/>
      <c r="AH30" s="2"/>
      <c r="AI30" s="8"/>
      <c r="AJ30" s="8"/>
      <c r="AK30" s="8"/>
      <c r="AL30" s="2"/>
      <c r="AM30" s="2"/>
      <c r="AN30" s="88"/>
      <c r="AO30" s="2"/>
      <c r="AP30" s="2"/>
      <c r="AQ30" s="2"/>
      <c r="AR30" s="2"/>
      <c r="AS30" s="2"/>
      <c r="AT30" s="2"/>
      <c r="AU30" s="2"/>
      <c r="AV30" s="2"/>
      <c r="AW30" s="2"/>
      <c r="AX30" s="2"/>
      <c r="AY30" s="2"/>
      <c r="AZ30" s="2"/>
      <c r="BA30" s="2"/>
      <c r="BB30" s="2"/>
      <c r="BC30" s="2"/>
      <c r="BD30" s="2"/>
      <c r="BE30" s="2"/>
      <c r="BF30" s="2"/>
      <c r="BG30" s="2"/>
      <c r="BH30" s="2"/>
      <c r="BI30" s="2"/>
      <c r="BJ30" s="2"/>
      <c r="BK30" s="2"/>
      <c r="BL30" s="2"/>
      <c r="BM30" s="5"/>
      <c r="BN30" s="2"/>
      <c r="BO30" s="2"/>
      <c r="BP30" s="2"/>
      <c r="BQ30" s="2"/>
      <c r="BR30" s="2"/>
      <c r="BS30" s="2"/>
      <c r="BT30" s="2"/>
      <c r="BU30" s="2"/>
      <c r="BV30" s="2"/>
      <c r="BW30" s="2"/>
      <c r="BX30" s="2"/>
      <c r="BY30" s="2"/>
      <c r="BZ30" s="2"/>
      <c r="CA30" s="2"/>
      <c r="CB30" s="2"/>
      <c r="CC30" s="2"/>
      <c r="CD30" s="2"/>
      <c r="CE30" s="2"/>
      <c r="CF30" s="2"/>
      <c r="CG30" s="8"/>
    </row>
    <row r="31" spans="1:85" ht="70.5" customHeight="1">
      <c r="A31" s="310"/>
      <c r="B31" s="314"/>
      <c r="C31" s="315"/>
      <c r="D31" s="315"/>
      <c r="E31" s="316"/>
      <c r="F31" s="326"/>
      <c r="G31" s="327"/>
      <c r="H31" s="327"/>
      <c r="I31" s="328"/>
      <c r="J31" s="331"/>
      <c r="K31" s="334"/>
      <c r="L31" s="170"/>
      <c r="M31" s="170"/>
      <c r="N31" s="170"/>
      <c r="O31" s="170"/>
      <c r="P31" s="170"/>
      <c r="Q31" s="170"/>
      <c r="R31" s="170"/>
      <c r="S31" s="168"/>
      <c r="T31" s="170"/>
      <c r="U31" s="168"/>
      <c r="V31" s="168"/>
      <c r="W31" s="168"/>
      <c r="X31" s="168"/>
      <c r="Y31" s="168"/>
      <c r="Z31" s="109" t="s">
        <v>135</v>
      </c>
      <c r="AA31" s="109" t="s">
        <v>136</v>
      </c>
      <c r="AB31" s="111" t="s">
        <v>135</v>
      </c>
      <c r="AC31" s="111" t="s">
        <v>136</v>
      </c>
      <c r="AD31" s="111" t="s">
        <v>137</v>
      </c>
      <c r="AE31" s="8"/>
      <c r="AF31" s="8"/>
      <c r="AG31" s="2"/>
      <c r="AH31" s="2"/>
      <c r="AI31" s="8"/>
      <c r="AJ31" s="8"/>
      <c r="AK31" s="8"/>
      <c r="AL31" s="2"/>
      <c r="AM31" s="2"/>
      <c r="AN31" s="88"/>
      <c r="AO31" s="2"/>
      <c r="AP31" s="2"/>
      <c r="AQ31" s="2"/>
      <c r="AR31" s="2"/>
      <c r="AS31" s="2"/>
      <c r="AT31" s="2"/>
      <c r="AU31" s="2"/>
      <c r="AV31" s="2"/>
      <c r="AW31" s="2"/>
      <c r="AX31" s="2"/>
      <c r="AY31" s="2"/>
      <c r="AZ31" s="2"/>
      <c r="BA31" s="2"/>
      <c r="BB31" s="2"/>
      <c r="BC31" s="2"/>
      <c r="BD31" s="2"/>
      <c r="BE31" s="2"/>
      <c r="BF31" s="2"/>
      <c r="BG31" s="2"/>
      <c r="BH31" s="2"/>
      <c r="BI31" s="2"/>
      <c r="BJ31" s="2"/>
      <c r="BK31" s="2"/>
      <c r="BL31" s="2"/>
      <c r="BM31" s="5"/>
      <c r="BN31" s="2"/>
      <c r="BO31" s="2"/>
      <c r="BP31" s="2"/>
      <c r="BQ31" s="2"/>
      <c r="BR31" s="2"/>
      <c r="BS31" s="2"/>
      <c r="BT31" s="2"/>
      <c r="BU31" s="2"/>
      <c r="BV31" s="2"/>
      <c r="BW31" s="2"/>
      <c r="BX31" s="2"/>
      <c r="BY31" s="2"/>
      <c r="BZ31" s="2"/>
      <c r="CA31" s="2"/>
      <c r="CB31" s="2"/>
      <c r="CC31" s="2"/>
      <c r="CD31" s="2"/>
      <c r="CE31" s="2"/>
      <c r="CF31" s="2"/>
      <c r="CG31" s="8"/>
    </row>
    <row r="32" spans="1:85" s="37" customFormat="1" ht="15" customHeight="1">
      <c r="A32" s="108">
        <v>1</v>
      </c>
      <c r="B32" s="125"/>
      <c r="C32" s="126"/>
      <c r="D32" s="126"/>
      <c r="E32" s="127"/>
      <c r="F32" s="389"/>
      <c r="G32" s="390"/>
      <c r="H32" s="390"/>
      <c r="I32" s="391"/>
      <c r="J32" s="118"/>
      <c r="K32" s="119"/>
      <c r="L32" s="120"/>
      <c r="M32" s="120"/>
      <c r="N32" s="120"/>
      <c r="O32" s="120"/>
      <c r="P32" s="120"/>
      <c r="Q32" s="120"/>
      <c r="R32" s="121"/>
      <c r="S32" s="121"/>
      <c r="T32" s="121"/>
      <c r="U32" s="121"/>
      <c r="V32" s="120"/>
      <c r="W32" s="120"/>
      <c r="X32" s="120"/>
      <c r="Y32" s="120"/>
      <c r="Z32" s="110"/>
      <c r="AA32" s="110"/>
      <c r="AB32" s="124"/>
      <c r="AC32" s="124"/>
      <c r="AD32" s="124"/>
      <c r="AE32" s="87"/>
      <c r="AF32" s="87"/>
      <c r="AG32" s="2"/>
      <c r="AH32" s="2"/>
      <c r="AI32" s="87"/>
      <c r="AJ32" s="87"/>
      <c r="AK32" s="87"/>
      <c r="AL32" s="2"/>
      <c r="AM32" s="2"/>
      <c r="AN32" s="87"/>
      <c r="AO32" s="2"/>
      <c r="AP32" s="2"/>
      <c r="AQ32" s="2"/>
      <c r="AR32" s="2"/>
      <c r="AS32" s="2"/>
      <c r="AT32" s="2"/>
      <c r="AU32" s="2"/>
      <c r="AV32" s="2"/>
      <c r="AW32" s="2"/>
      <c r="AX32" s="2"/>
      <c r="AY32" s="2"/>
      <c r="AZ32" s="2"/>
      <c r="BA32" s="2"/>
      <c r="BB32" s="2"/>
      <c r="BC32" s="2"/>
      <c r="BD32" s="2"/>
      <c r="BE32" s="2"/>
      <c r="BF32" s="2"/>
      <c r="BG32" s="2"/>
      <c r="BH32" s="2"/>
      <c r="BI32" s="2"/>
      <c r="BJ32" s="2"/>
      <c r="BK32" s="2"/>
      <c r="BL32" s="2"/>
      <c r="BM32" s="5"/>
      <c r="BN32" s="2"/>
      <c r="BO32" s="2"/>
      <c r="BP32" s="2"/>
      <c r="BQ32" s="2"/>
      <c r="BR32" s="2"/>
      <c r="BS32" s="2"/>
      <c r="BT32" s="2"/>
      <c r="BU32" s="2"/>
      <c r="BV32" s="2"/>
      <c r="BW32" s="2"/>
      <c r="BX32" s="2"/>
      <c r="BY32" s="2"/>
      <c r="BZ32" s="2"/>
      <c r="CA32" s="2"/>
      <c r="CB32" s="2"/>
      <c r="CC32" s="2"/>
      <c r="CD32" s="2"/>
      <c r="CE32" s="2"/>
      <c r="CF32" s="2"/>
      <c r="CG32" s="87"/>
    </row>
    <row r="33" spans="1:106" s="37" customFormat="1" ht="15" customHeight="1">
      <c r="A33" s="108">
        <v>2</v>
      </c>
      <c r="B33" s="125"/>
      <c r="C33" s="126"/>
      <c r="D33" s="126"/>
      <c r="E33" s="127"/>
      <c r="F33" s="389"/>
      <c r="G33" s="390"/>
      <c r="H33" s="390"/>
      <c r="I33" s="391"/>
      <c r="J33" s="118"/>
      <c r="K33" s="119"/>
      <c r="L33" s="120"/>
      <c r="M33" s="120"/>
      <c r="N33" s="120"/>
      <c r="O33" s="120"/>
      <c r="P33" s="120"/>
      <c r="Q33" s="120"/>
      <c r="R33" s="121"/>
      <c r="S33" s="121"/>
      <c r="T33" s="121"/>
      <c r="U33" s="121"/>
      <c r="V33" s="120"/>
      <c r="W33" s="120"/>
      <c r="X33" s="120"/>
      <c r="Y33" s="120"/>
      <c r="Z33" s="110"/>
      <c r="AA33" s="110"/>
      <c r="AB33" s="124"/>
      <c r="AC33" s="124"/>
      <c r="AD33" s="124"/>
      <c r="AE33" s="87"/>
      <c r="AF33" s="87"/>
      <c r="AG33" s="2"/>
      <c r="AH33" s="2"/>
      <c r="AI33" s="87"/>
      <c r="AJ33" s="87"/>
      <c r="AK33" s="87"/>
      <c r="AL33" s="2"/>
      <c r="AM33" s="2"/>
      <c r="AN33" s="87"/>
      <c r="AO33" s="2"/>
      <c r="AP33" s="2"/>
      <c r="AQ33" s="2"/>
      <c r="AR33" s="2"/>
      <c r="AS33" s="2"/>
      <c r="AT33" s="2"/>
      <c r="AU33" s="2"/>
      <c r="AV33" s="2"/>
      <c r="AW33" s="2"/>
      <c r="AX33" s="2"/>
      <c r="AY33" s="2"/>
      <c r="AZ33" s="2"/>
      <c r="BA33" s="2"/>
      <c r="BB33" s="2"/>
      <c r="BC33" s="2"/>
      <c r="BD33" s="2"/>
      <c r="BE33" s="2"/>
      <c r="BF33" s="2"/>
      <c r="BG33" s="2"/>
      <c r="BH33" s="2"/>
      <c r="BI33" s="2"/>
      <c r="BJ33" s="2"/>
      <c r="BK33" s="2" ph="1"/>
      <c r="BL33" s="2"/>
      <c r="BM33" s="5"/>
      <c r="BN33" s="2"/>
      <c r="BO33" s="2"/>
      <c r="BP33" s="2"/>
      <c r="BQ33" s="2"/>
      <c r="BR33" s="2"/>
      <c r="BS33" s="2"/>
      <c r="BT33" s="2"/>
      <c r="BU33" s="2"/>
      <c r="BV33" s="2"/>
      <c r="BW33" s="2" ph="1"/>
      <c r="BX33" s="2" ph="1"/>
      <c r="BY33" s="2" ph="1"/>
      <c r="BZ33" s="2" ph="1"/>
      <c r="CA33" s="2" ph="1"/>
      <c r="CB33" s="2" ph="1"/>
      <c r="CC33" s="2"/>
      <c r="CD33" s="2"/>
      <c r="CE33" s="2"/>
      <c r="CF33" s="2"/>
      <c r="CG33" s="87" ph="1"/>
      <c r="DA33" s="37" ph="1"/>
      <c r="DB33" s="37" ph="1"/>
    </row>
    <row r="34" spans="1:106" s="37" customFormat="1" ht="15" customHeight="1">
      <c r="A34" s="108">
        <v>3</v>
      </c>
      <c r="B34" s="125"/>
      <c r="C34" s="126"/>
      <c r="D34" s="126"/>
      <c r="E34" s="127"/>
      <c r="F34" s="389"/>
      <c r="G34" s="390"/>
      <c r="H34" s="390"/>
      <c r="I34" s="391"/>
      <c r="J34" s="118"/>
      <c r="K34" s="119"/>
      <c r="L34" s="120"/>
      <c r="M34" s="120"/>
      <c r="N34" s="120"/>
      <c r="O34" s="120"/>
      <c r="P34" s="120"/>
      <c r="Q34" s="120"/>
      <c r="R34" s="121"/>
      <c r="S34" s="121"/>
      <c r="T34" s="121"/>
      <c r="U34" s="121"/>
      <c r="V34" s="120"/>
      <c r="W34" s="120"/>
      <c r="X34" s="120"/>
      <c r="Y34" s="120"/>
      <c r="Z34" s="110"/>
      <c r="AA34" s="110"/>
      <c r="AB34" s="124"/>
      <c r="AC34" s="124"/>
      <c r="AD34" s="124"/>
      <c r="AE34" s="87"/>
      <c r="AF34" s="87"/>
      <c r="AG34" s="2"/>
      <c r="AH34" s="2"/>
      <c r="AI34" s="87"/>
      <c r="AJ34" s="87"/>
      <c r="AK34" s="87"/>
      <c r="AL34" s="2"/>
      <c r="AM34" s="2"/>
      <c r="AN34" s="87"/>
      <c r="AO34" s="2"/>
      <c r="AP34" s="2"/>
      <c r="AQ34" s="2"/>
      <c r="AR34" s="2"/>
      <c r="AS34" s="2"/>
      <c r="AT34" s="2"/>
      <c r="AU34" s="2"/>
      <c r="AV34" s="2"/>
      <c r="AW34" s="2"/>
      <c r="AX34" s="2"/>
      <c r="AY34" s="2"/>
      <c r="AZ34" s="2"/>
      <c r="BA34" s="2"/>
      <c r="BB34" s="2"/>
      <c r="BC34" s="2"/>
      <c r="BD34" s="2"/>
      <c r="BE34" s="2"/>
      <c r="BF34" s="2"/>
      <c r="BG34" s="2"/>
      <c r="BH34" s="2"/>
      <c r="BI34" s="2"/>
      <c r="BJ34" s="2"/>
      <c r="BK34" s="2" ph="1"/>
      <c r="BL34" s="2"/>
      <c r="BM34" s="5"/>
      <c r="BN34" s="2"/>
      <c r="BO34" s="2"/>
      <c r="BP34" s="2"/>
      <c r="BQ34" s="2"/>
      <c r="BR34" s="2"/>
      <c r="BS34" s="2"/>
      <c r="BT34" s="2"/>
      <c r="BU34" s="2"/>
      <c r="BV34" s="2"/>
      <c r="BW34" s="2" ph="1"/>
      <c r="BX34" s="2" ph="1"/>
      <c r="BY34" s="2" ph="1"/>
      <c r="BZ34" s="2" ph="1"/>
      <c r="CA34" s="2" ph="1"/>
      <c r="CB34" s="2" ph="1"/>
      <c r="CC34" s="2"/>
      <c r="CD34" s="2"/>
      <c r="CE34" s="2"/>
      <c r="CF34" s="2"/>
      <c r="CG34" s="87" ph="1"/>
      <c r="DA34" s="37" ph="1"/>
      <c r="DB34" s="37" ph="1"/>
    </row>
    <row r="35" spans="1:106" s="37" customFormat="1" ht="15" customHeight="1">
      <c r="A35" s="108">
        <v>4</v>
      </c>
      <c r="B35" s="125"/>
      <c r="C35" s="126"/>
      <c r="D35" s="126"/>
      <c r="E35" s="127"/>
      <c r="F35" s="389"/>
      <c r="G35" s="390"/>
      <c r="H35" s="390"/>
      <c r="I35" s="391"/>
      <c r="J35" s="118"/>
      <c r="K35" s="119"/>
      <c r="L35" s="120"/>
      <c r="M35" s="120"/>
      <c r="N35" s="120"/>
      <c r="O35" s="120"/>
      <c r="P35" s="120"/>
      <c r="Q35" s="120"/>
      <c r="R35" s="121"/>
      <c r="S35" s="121"/>
      <c r="T35" s="121"/>
      <c r="U35" s="121"/>
      <c r="V35" s="120"/>
      <c r="W35" s="120"/>
      <c r="X35" s="120"/>
      <c r="Y35" s="120"/>
      <c r="Z35" s="110"/>
      <c r="AA35" s="110"/>
      <c r="AB35" s="124"/>
      <c r="AC35" s="124"/>
      <c r="AD35" s="124"/>
      <c r="AE35" s="87"/>
      <c r="AF35" s="87"/>
      <c r="AG35" s="2"/>
      <c r="AH35" s="2"/>
      <c r="AI35" s="87"/>
      <c r="AJ35" s="87"/>
      <c r="AK35" s="87"/>
      <c r="AL35" s="2"/>
      <c r="AM35" s="2"/>
      <c r="AN35" s="87"/>
      <c r="AO35" s="2"/>
      <c r="AP35" s="2"/>
      <c r="AQ35" s="2"/>
      <c r="AR35" s="2"/>
      <c r="AS35" s="2"/>
      <c r="AT35" s="2"/>
      <c r="AU35" s="2"/>
      <c r="AV35" s="2"/>
      <c r="AW35" s="2"/>
      <c r="AX35" s="2"/>
      <c r="AY35" s="2"/>
      <c r="AZ35" s="2"/>
      <c r="BA35" s="2"/>
      <c r="BB35" s="2"/>
      <c r="BC35" s="2"/>
      <c r="BD35" s="2"/>
      <c r="BE35" s="2"/>
      <c r="BF35" s="2"/>
      <c r="BG35" s="2"/>
      <c r="BH35" s="2"/>
      <c r="BI35" s="2"/>
      <c r="BJ35" s="2"/>
      <c r="BK35" s="2" ph="1"/>
      <c r="BL35" s="2"/>
      <c r="BM35" s="5"/>
      <c r="BN35" s="2"/>
      <c r="BO35" s="2"/>
      <c r="BP35" s="2"/>
      <c r="BQ35" s="2"/>
      <c r="BR35" s="2"/>
      <c r="BS35" s="2"/>
      <c r="BT35" s="2"/>
      <c r="BU35" s="2"/>
      <c r="BV35" s="2"/>
      <c r="BW35" s="2" ph="1"/>
      <c r="BX35" s="2" ph="1"/>
      <c r="BY35" s="2" ph="1"/>
      <c r="BZ35" s="2" ph="1"/>
      <c r="CA35" s="2" ph="1"/>
      <c r="CB35" s="2" ph="1"/>
      <c r="CC35" s="2"/>
      <c r="CD35" s="2"/>
      <c r="CE35" s="2"/>
      <c r="CF35" s="2"/>
      <c r="CG35" s="87" ph="1"/>
      <c r="DA35" s="37" ph="1"/>
      <c r="DB35" s="37" ph="1"/>
    </row>
    <row r="36" spans="1:106" s="37" customFormat="1" ht="15" customHeight="1">
      <c r="A36" s="108">
        <v>5</v>
      </c>
      <c r="B36" s="125"/>
      <c r="C36" s="126"/>
      <c r="D36" s="126"/>
      <c r="E36" s="127"/>
      <c r="F36" s="389"/>
      <c r="G36" s="390"/>
      <c r="H36" s="390"/>
      <c r="I36" s="391"/>
      <c r="J36" s="118"/>
      <c r="K36" s="119"/>
      <c r="L36" s="120"/>
      <c r="M36" s="120"/>
      <c r="N36" s="120"/>
      <c r="O36" s="120"/>
      <c r="P36" s="120"/>
      <c r="Q36" s="120"/>
      <c r="R36" s="121"/>
      <c r="S36" s="121"/>
      <c r="T36" s="121"/>
      <c r="U36" s="121"/>
      <c r="V36" s="120"/>
      <c r="W36" s="120"/>
      <c r="X36" s="120"/>
      <c r="Y36" s="120"/>
      <c r="Z36" s="110"/>
      <c r="AA36" s="110"/>
      <c r="AB36" s="124"/>
      <c r="AC36" s="124"/>
      <c r="AD36" s="124"/>
      <c r="AE36" s="87"/>
      <c r="AF36" s="87"/>
      <c r="AG36" s="2"/>
      <c r="AH36" s="2"/>
      <c r="AI36" s="87"/>
      <c r="AJ36" s="87"/>
      <c r="AK36" s="87"/>
      <c r="AL36" s="2"/>
      <c r="AM36" s="2"/>
      <c r="AN36" s="87"/>
      <c r="AO36" s="2"/>
      <c r="AP36" s="2"/>
      <c r="AQ36" s="2"/>
      <c r="AR36" s="2"/>
      <c r="AS36" s="2"/>
      <c r="AT36" s="2"/>
      <c r="AU36" s="2"/>
      <c r="AV36" s="2"/>
      <c r="AW36" s="2"/>
      <c r="AX36" s="2"/>
      <c r="AY36" s="2"/>
      <c r="AZ36" s="2"/>
      <c r="BA36" s="2"/>
      <c r="BB36" s="2"/>
      <c r="BC36" s="2"/>
      <c r="BD36" s="2"/>
      <c r="BE36" s="2"/>
      <c r="BF36" s="2"/>
      <c r="BG36" s="2"/>
      <c r="BH36" s="2"/>
      <c r="BI36" s="2"/>
      <c r="BJ36" s="2"/>
      <c r="BK36" s="2"/>
      <c r="BL36" s="2"/>
      <c r="BM36" s="5"/>
      <c r="BN36" s="2"/>
      <c r="BO36" s="2"/>
      <c r="BP36" s="2"/>
      <c r="BQ36" s="2"/>
      <c r="BR36" s="2"/>
      <c r="BS36" s="2"/>
      <c r="BT36" s="2"/>
      <c r="BU36" s="2"/>
      <c r="BV36" s="2"/>
      <c r="BW36" s="2"/>
      <c r="BX36" s="2"/>
      <c r="BY36" s="2"/>
      <c r="BZ36" s="2"/>
      <c r="CA36" s="2"/>
      <c r="CB36" s="2"/>
      <c r="CC36" s="2"/>
      <c r="CD36" s="2"/>
      <c r="CE36" s="2"/>
      <c r="CF36" s="2"/>
      <c r="CG36" s="87"/>
    </row>
    <row r="37" spans="1:106" s="37" customFormat="1" ht="15" customHeight="1">
      <c r="A37" s="108">
        <v>6</v>
      </c>
      <c r="B37" s="369"/>
      <c r="C37" s="370"/>
      <c r="D37" s="370"/>
      <c r="E37" s="370"/>
      <c r="F37" s="392"/>
      <c r="G37" s="392"/>
      <c r="H37" s="392"/>
      <c r="I37" s="392"/>
      <c r="J37" s="122"/>
      <c r="K37" s="119"/>
      <c r="L37" s="120"/>
      <c r="M37" s="120"/>
      <c r="N37" s="120"/>
      <c r="O37" s="120"/>
      <c r="P37" s="120"/>
      <c r="Q37" s="120"/>
      <c r="R37" s="121"/>
      <c r="S37" s="121"/>
      <c r="T37" s="121"/>
      <c r="U37" s="121"/>
      <c r="V37" s="120"/>
      <c r="W37" s="120"/>
      <c r="X37" s="120"/>
      <c r="Y37" s="120"/>
      <c r="Z37" s="110"/>
      <c r="AA37" s="110"/>
      <c r="AB37" s="124"/>
      <c r="AC37" s="124"/>
      <c r="AD37" s="124"/>
      <c r="AE37" s="87"/>
      <c r="AF37" s="87"/>
      <c r="AG37" s="2"/>
      <c r="AH37" s="2"/>
      <c r="AI37" s="87"/>
      <c r="AJ37" s="87"/>
      <c r="AK37" s="87"/>
      <c r="AL37" s="2"/>
      <c r="AM37" s="2"/>
      <c r="AN37" s="87"/>
      <c r="AO37" s="2"/>
      <c r="AP37" s="2"/>
      <c r="AQ37" s="2"/>
      <c r="AR37" s="2"/>
      <c r="AS37" s="2"/>
      <c r="AT37" s="2"/>
      <c r="AU37" s="2"/>
      <c r="AV37" s="2"/>
      <c r="AW37" s="2"/>
      <c r="AX37" s="2"/>
      <c r="AY37" s="2"/>
      <c r="AZ37" s="2"/>
      <c r="BA37" s="2"/>
      <c r="BB37" s="2"/>
      <c r="BC37" s="2"/>
      <c r="BD37" s="2"/>
      <c r="BE37" s="2"/>
      <c r="BF37" s="2"/>
      <c r="BG37" s="2"/>
      <c r="BH37" s="2"/>
      <c r="BI37" s="2"/>
      <c r="BJ37" s="2"/>
      <c r="BK37" s="2"/>
      <c r="BL37" s="2"/>
      <c r="BM37" s="5"/>
      <c r="BN37" s="2"/>
      <c r="BO37" s="2"/>
      <c r="BP37" s="2"/>
      <c r="BQ37" s="2"/>
      <c r="BR37" s="2"/>
      <c r="BS37" s="2"/>
      <c r="BT37" s="2"/>
      <c r="BU37" s="2"/>
      <c r="BV37" s="2"/>
      <c r="BW37" s="2"/>
      <c r="BX37" s="2"/>
      <c r="BY37" s="2"/>
      <c r="BZ37" s="2"/>
      <c r="CA37" s="2"/>
      <c r="CB37" s="2"/>
      <c r="CC37" s="2"/>
      <c r="CD37" s="2"/>
      <c r="CE37" s="2"/>
      <c r="CF37" s="2"/>
      <c r="CG37" s="87"/>
    </row>
    <row r="38" spans="1:106" s="37" customFormat="1" ht="15" customHeight="1">
      <c r="A38" s="108">
        <v>7</v>
      </c>
      <c r="B38" s="369"/>
      <c r="C38" s="370"/>
      <c r="D38" s="370"/>
      <c r="E38" s="370"/>
      <c r="F38" s="369"/>
      <c r="G38" s="369"/>
      <c r="H38" s="369"/>
      <c r="I38" s="369"/>
      <c r="J38" s="123"/>
      <c r="K38" s="120"/>
      <c r="L38" s="120"/>
      <c r="M38" s="120"/>
      <c r="N38" s="120"/>
      <c r="O38" s="120"/>
      <c r="P38" s="120"/>
      <c r="Q38" s="120"/>
      <c r="R38" s="121"/>
      <c r="S38" s="121"/>
      <c r="T38" s="121"/>
      <c r="U38" s="121"/>
      <c r="V38" s="120"/>
      <c r="W38" s="120"/>
      <c r="X38" s="120"/>
      <c r="Y38" s="120"/>
      <c r="Z38" s="110"/>
      <c r="AA38" s="110"/>
      <c r="AB38" s="124"/>
      <c r="AC38" s="124"/>
      <c r="AD38" s="124"/>
      <c r="AE38" s="87"/>
      <c r="AF38" s="87"/>
      <c r="AG38" s="2"/>
      <c r="AH38" s="2"/>
      <c r="AI38" s="87"/>
      <c r="AJ38" s="87"/>
      <c r="AK38" s="87"/>
      <c r="AL38" s="2"/>
      <c r="AM38" s="2"/>
      <c r="AN38" s="87"/>
      <c r="AO38" s="2"/>
      <c r="AP38" s="2"/>
      <c r="AQ38" s="2"/>
      <c r="AR38" s="2"/>
      <c r="AS38" s="2"/>
      <c r="AT38" s="2"/>
      <c r="AU38" s="2"/>
      <c r="AV38" s="2"/>
      <c r="AW38" s="2"/>
      <c r="AX38" s="2"/>
      <c r="AY38" s="2"/>
      <c r="AZ38" s="2"/>
      <c r="BA38" s="2"/>
      <c r="BB38" s="2"/>
      <c r="BC38" s="2"/>
      <c r="BD38" s="2"/>
      <c r="BE38" s="2"/>
      <c r="BF38" s="2"/>
      <c r="BG38" s="2"/>
      <c r="BH38" s="2"/>
      <c r="BI38" s="2"/>
      <c r="BJ38" s="2"/>
      <c r="BK38" s="2"/>
      <c r="BL38" s="2"/>
      <c r="BM38" s="5"/>
      <c r="BN38" s="2"/>
      <c r="BO38" s="2"/>
      <c r="BP38" s="2"/>
      <c r="BQ38" s="2"/>
      <c r="BR38" s="2"/>
      <c r="BS38" s="2"/>
      <c r="BT38" s="2"/>
      <c r="BU38" s="2"/>
      <c r="BV38" s="2"/>
      <c r="BW38" s="2"/>
      <c r="BX38" s="2"/>
      <c r="BY38" s="2"/>
      <c r="BZ38" s="2"/>
      <c r="CA38" s="2"/>
      <c r="CB38" s="2"/>
      <c r="CC38" s="2"/>
      <c r="CD38" s="2"/>
      <c r="CE38" s="2"/>
      <c r="CF38" s="2"/>
      <c r="CG38" s="87"/>
    </row>
    <row r="39" spans="1:106" s="37" customFormat="1" ht="15" customHeight="1">
      <c r="A39" s="108">
        <v>8</v>
      </c>
      <c r="B39" s="369"/>
      <c r="C39" s="370"/>
      <c r="D39" s="370"/>
      <c r="E39" s="370"/>
      <c r="F39" s="369"/>
      <c r="G39" s="369"/>
      <c r="H39" s="369"/>
      <c r="I39" s="369"/>
      <c r="J39" s="123"/>
      <c r="K39" s="120"/>
      <c r="L39" s="120"/>
      <c r="M39" s="120"/>
      <c r="N39" s="120"/>
      <c r="O39" s="120"/>
      <c r="P39" s="120"/>
      <c r="Q39" s="120"/>
      <c r="R39" s="121"/>
      <c r="S39" s="121"/>
      <c r="T39" s="121"/>
      <c r="U39" s="121"/>
      <c r="V39" s="120"/>
      <c r="W39" s="120"/>
      <c r="X39" s="120"/>
      <c r="Y39" s="120"/>
      <c r="Z39" s="110"/>
      <c r="AA39" s="110"/>
      <c r="AB39" s="124"/>
      <c r="AC39" s="124"/>
      <c r="AD39" s="124"/>
      <c r="AE39" s="87"/>
      <c r="AF39" s="87"/>
      <c r="AG39" s="2"/>
      <c r="AH39" s="2"/>
      <c r="AI39" s="87"/>
      <c r="AJ39" s="87"/>
      <c r="AK39" s="87"/>
      <c r="AL39" s="2"/>
      <c r="AM39" s="2"/>
      <c r="AN39" s="87"/>
      <c r="AO39" s="2"/>
      <c r="AP39" s="2"/>
      <c r="AQ39" s="2"/>
      <c r="AR39" s="2"/>
      <c r="AS39" s="2"/>
      <c r="AT39" s="2"/>
      <c r="AU39" s="2"/>
      <c r="AV39" s="2"/>
      <c r="AW39" s="2"/>
      <c r="AX39" s="2"/>
      <c r="AY39" s="2"/>
      <c r="AZ39" s="2"/>
      <c r="BA39" s="2"/>
      <c r="BB39" s="2"/>
      <c r="BC39" s="2"/>
      <c r="BD39" s="2"/>
      <c r="BE39" s="2"/>
      <c r="BF39" s="2"/>
      <c r="BG39" s="2"/>
      <c r="BH39" s="2"/>
      <c r="BI39" s="2"/>
      <c r="BJ39" s="2"/>
      <c r="BK39" s="2"/>
      <c r="BL39" s="2"/>
      <c r="BM39" s="5"/>
      <c r="BN39" s="2"/>
      <c r="BO39" s="2"/>
      <c r="BP39" s="2"/>
      <c r="BQ39" s="2"/>
      <c r="BR39" s="2"/>
      <c r="BS39" s="2"/>
      <c r="BT39" s="2"/>
      <c r="BU39" s="2"/>
      <c r="BV39" s="2"/>
      <c r="BW39" s="2"/>
      <c r="BX39" s="2"/>
      <c r="BY39" s="2"/>
      <c r="BZ39" s="2"/>
      <c r="CA39" s="2"/>
      <c r="CB39" s="2"/>
      <c r="CC39" s="2"/>
      <c r="CD39" s="2"/>
      <c r="CE39" s="2"/>
      <c r="CF39" s="2"/>
      <c r="CG39" s="87"/>
    </row>
    <row r="40" spans="1:106" s="37" customFormat="1" ht="15" customHeight="1">
      <c r="A40" s="108">
        <v>9</v>
      </c>
      <c r="B40" s="369"/>
      <c r="C40" s="370"/>
      <c r="D40" s="370"/>
      <c r="E40" s="370"/>
      <c r="F40" s="369"/>
      <c r="G40" s="369"/>
      <c r="H40" s="369"/>
      <c r="I40" s="369"/>
      <c r="J40" s="123"/>
      <c r="K40" s="120"/>
      <c r="L40" s="120"/>
      <c r="M40" s="120"/>
      <c r="N40" s="120"/>
      <c r="O40" s="120"/>
      <c r="P40" s="120"/>
      <c r="Q40" s="120"/>
      <c r="R40" s="121"/>
      <c r="S40" s="121"/>
      <c r="T40" s="121"/>
      <c r="U40" s="121"/>
      <c r="V40" s="120"/>
      <c r="W40" s="120"/>
      <c r="X40" s="120"/>
      <c r="Y40" s="120"/>
      <c r="Z40" s="110"/>
      <c r="AA40" s="110"/>
      <c r="AB40" s="124"/>
      <c r="AC40" s="124"/>
      <c r="AD40" s="124"/>
      <c r="AE40" s="87"/>
      <c r="AF40" s="87"/>
      <c r="AG40" s="2"/>
      <c r="AH40" s="2"/>
      <c r="AI40" s="87"/>
      <c r="AJ40" s="87"/>
      <c r="AK40" s="87"/>
      <c r="AL40" s="2"/>
      <c r="AM40" s="2"/>
      <c r="AN40" s="87"/>
      <c r="AO40" s="2"/>
      <c r="AP40" s="2"/>
      <c r="AQ40" s="2"/>
      <c r="AR40" s="2"/>
      <c r="AS40" s="2"/>
      <c r="AT40" s="2"/>
      <c r="AU40" s="2"/>
      <c r="AV40" s="2"/>
      <c r="AW40" s="2"/>
      <c r="AX40" s="2"/>
      <c r="AY40" s="2"/>
      <c r="AZ40" s="2"/>
      <c r="BA40" s="2"/>
      <c r="BB40" s="2"/>
      <c r="BC40" s="2"/>
      <c r="BD40" s="2"/>
      <c r="BE40" s="2"/>
      <c r="BF40" s="2"/>
      <c r="BG40" s="2"/>
      <c r="BH40" s="2"/>
      <c r="BI40" s="2"/>
      <c r="BJ40" s="2"/>
      <c r="BK40" s="2"/>
      <c r="BL40" s="2"/>
      <c r="BM40" s="5"/>
      <c r="BN40" s="2"/>
      <c r="BO40" s="2"/>
      <c r="BP40" s="2"/>
      <c r="BQ40" s="2"/>
      <c r="BR40" s="2"/>
      <c r="BS40" s="2"/>
      <c r="BT40" s="2"/>
      <c r="BU40" s="2"/>
      <c r="BV40" s="2"/>
      <c r="BW40" s="2"/>
      <c r="BX40" s="2"/>
      <c r="BY40" s="2"/>
      <c r="BZ40" s="2"/>
      <c r="CA40" s="2"/>
      <c r="CB40" s="2"/>
      <c r="CC40" s="2"/>
      <c r="CD40" s="2"/>
      <c r="CE40" s="2"/>
      <c r="CF40" s="2"/>
      <c r="CG40" s="87"/>
    </row>
    <row r="41" spans="1:106" s="37" customFormat="1" ht="15" customHeight="1">
      <c r="A41" s="108">
        <v>10</v>
      </c>
      <c r="B41" s="369"/>
      <c r="C41" s="370"/>
      <c r="D41" s="370"/>
      <c r="E41" s="370"/>
      <c r="F41" s="369"/>
      <c r="G41" s="369"/>
      <c r="H41" s="369"/>
      <c r="I41" s="369"/>
      <c r="J41" s="123"/>
      <c r="K41" s="120"/>
      <c r="L41" s="120"/>
      <c r="M41" s="120"/>
      <c r="N41" s="120"/>
      <c r="O41" s="120"/>
      <c r="P41" s="120"/>
      <c r="Q41" s="120"/>
      <c r="R41" s="121"/>
      <c r="S41" s="121"/>
      <c r="T41" s="121"/>
      <c r="U41" s="121"/>
      <c r="V41" s="120"/>
      <c r="W41" s="120"/>
      <c r="X41" s="120"/>
      <c r="Y41" s="120"/>
      <c r="Z41" s="110"/>
      <c r="AA41" s="110"/>
      <c r="AB41" s="124"/>
      <c r="AC41" s="124"/>
      <c r="AD41" s="124"/>
      <c r="AE41" s="87"/>
      <c r="AF41" s="87"/>
      <c r="AG41" s="2"/>
      <c r="AH41" s="2"/>
      <c r="AI41" s="87"/>
      <c r="AJ41" s="87"/>
      <c r="AK41" s="87"/>
      <c r="AL41" s="2"/>
      <c r="AM41" s="2"/>
      <c r="AN41" s="87"/>
      <c r="AO41" s="2"/>
      <c r="AP41" s="2"/>
      <c r="AQ41" s="2"/>
      <c r="AR41" s="2"/>
      <c r="AS41" s="2"/>
      <c r="AT41" s="2"/>
      <c r="AU41" s="2"/>
      <c r="AV41" s="2"/>
      <c r="AW41" s="2"/>
      <c r="AX41" s="2"/>
      <c r="AY41" s="2"/>
      <c r="AZ41" s="2"/>
      <c r="BA41" s="2"/>
      <c r="BB41" s="2"/>
      <c r="BC41" s="2"/>
      <c r="BD41" s="2"/>
      <c r="BE41" s="2"/>
      <c r="BF41" s="2"/>
      <c r="BG41" s="2"/>
      <c r="BH41" s="2"/>
      <c r="BI41" s="2"/>
      <c r="BJ41" s="2"/>
      <c r="BK41" s="2"/>
      <c r="BL41" s="2"/>
      <c r="BM41" s="5"/>
      <c r="BN41" s="2"/>
      <c r="BO41" s="2"/>
      <c r="BP41" s="2"/>
      <c r="BQ41" s="2"/>
      <c r="BR41" s="2"/>
      <c r="BS41" s="2"/>
      <c r="BT41" s="2"/>
      <c r="BU41" s="2"/>
      <c r="BV41" s="2"/>
      <c r="BW41" s="2"/>
      <c r="BX41" s="2"/>
      <c r="BY41" s="2"/>
      <c r="BZ41" s="2"/>
      <c r="CA41" s="2"/>
      <c r="CB41" s="2"/>
      <c r="CC41" s="2"/>
      <c r="CD41" s="2"/>
      <c r="CE41" s="2"/>
      <c r="CF41" s="2"/>
      <c r="CG41" s="87"/>
    </row>
    <row r="42" spans="1:106" ht="13.7" customHeight="1">
      <c r="A42" s="357"/>
      <c r="B42" s="357"/>
      <c r="C42" s="357"/>
      <c r="D42" s="357"/>
      <c r="E42" s="357"/>
      <c r="F42" s="357"/>
      <c r="G42" s="357"/>
      <c r="H42" s="357"/>
      <c r="I42" s="357"/>
      <c r="J42" s="357"/>
      <c r="K42" s="357"/>
      <c r="AE42" s="8"/>
      <c r="AF42" s="2"/>
      <c r="AG42" s="2"/>
      <c r="AH42" s="8"/>
      <c r="AI42" s="8"/>
      <c r="AJ42" s="8"/>
      <c r="AK42" s="2"/>
      <c r="AL42" s="2"/>
      <c r="AM42" s="8"/>
      <c r="AN42" s="2"/>
      <c r="AO42" s="2"/>
      <c r="AP42" s="2"/>
      <c r="AQ42" s="2"/>
      <c r="AR42" s="2"/>
      <c r="AS42" s="2"/>
      <c r="AT42" s="2"/>
      <c r="AU42" s="2"/>
      <c r="AV42" s="2"/>
      <c r="AW42" s="2"/>
      <c r="AX42" s="2"/>
      <c r="AY42" s="2"/>
      <c r="AZ42" s="2"/>
      <c r="BA42" s="2"/>
      <c r="BB42" s="2"/>
      <c r="BC42" s="2"/>
      <c r="BD42" s="2"/>
      <c r="BE42" s="2"/>
      <c r="BF42" s="2"/>
      <c r="BG42" s="2"/>
      <c r="BH42" s="2"/>
      <c r="BI42" s="2"/>
      <c r="BJ42" s="2"/>
      <c r="BK42" s="2"/>
      <c r="BL42" s="5"/>
      <c r="BM42" s="2"/>
      <c r="BN42" s="2"/>
      <c r="BO42" s="2"/>
      <c r="BP42" s="2"/>
      <c r="BQ42" s="2"/>
      <c r="BR42" s="2"/>
      <c r="BS42" s="2"/>
      <c r="BT42" s="2"/>
      <c r="BU42" s="2"/>
      <c r="BV42" s="2"/>
      <c r="BW42" s="2"/>
      <c r="BX42" s="2"/>
      <c r="BY42" s="2"/>
      <c r="BZ42" s="2"/>
      <c r="CA42" s="2"/>
      <c r="CB42" s="2"/>
      <c r="CC42" s="2"/>
      <c r="CD42" s="8"/>
      <c r="CE42" s="2"/>
      <c r="CF42" s="2"/>
      <c r="CG42" s="8"/>
    </row>
    <row r="43" spans="1:106">
      <c r="A43" s="358"/>
      <c r="B43" s="358"/>
      <c r="C43" s="358"/>
      <c r="D43" s="358"/>
      <c r="E43" s="358"/>
      <c r="F43" s="358"/>
      <c r="G43" s="358"/>
      <c r="H43" s="358"/>
      <c r="I43" s="358"/>
      <c r="J43" s="358"/>
      <c r="K43" s="358"/>
      <c r="AE43" s="8"/>
      <c r="AF43" s="2"/>
      <c r="AG43" s="2"/>
      <c r="AH43" s="8"/>
      <c r="AI43" s="8"/>
      <c r="AJ43" s="8"/>
      <c r="AK43" s="2"/>
      <c r="AL43" s="2"/>
      <c r="AM43" s="8"/>
      <c r="AN43" s="2"/>
      <c r="AO43" s="2"/>
      <c r="AP43" s="2"/>
      <c r="AQ43" s="2"/>
      <c r="AR43" s="2"/>
      <c r="AS43" s="2"/>
      <c r="AT43" s="2"/>
      <c r="AU43" s="2"/>
      <c r="AV43" s="2"/>
      <c r="AW43" s="2"/>
      <c r="AX43" s="2"/>
      <c r="AY43" s="2"/>
      <c r="AZ43" s="2"/>
      <c r="BA43" s="2"/>
      <c r="BB43" s="2"/>
      <c r="BC43" s="2"/>
      <c r="BD43" s="2"/>
      <c r="BE43" s="2"/>
      <c r="BF43" s="2"/>
      <c r="BG43" s="2"/>
      <c r="BH43" s="2"/>
      <c r="BI43" s="2"/>
      <c r="BJ43" s="2"/>
      <c r="BK43" s="2"/>
      <c r="BL43" s="5"/>
      <c r="BM43" s="2"/>
      <c r="BN43" s="2"/>
      <c r="BO43" s="2"/>
      <c r="BP43" s="2"/>
      <c r="BQ43" s="2"/>
      <c r="BR43" s="2"/>
      <c r="BS43" s="2"/>
      <c r="BT43" s="2"/>
      <c r="BU43" s="2"/>
      <c r="BV43" s="2"/>
      <c r="BW43" s="2"/>
      <c r="BX43" s="2"/>
      <c r="BY43" s="2"/>
      <c r="BZ43" s="2"/>
      <c r="CA43" s="2"/>
      <c r="CB43" s="2"/>
      <c r="CC43" s="2"/>
      <c r="CD43" s="8"/>
      <c r="CE43" s="2"/>
      <c r="CF43" s="2"/>
      <c r="CG43" s="8"/>
    </row>
    <row r="44" spans="1:106" ht="10.5" customHeight="1">
      <c r="A44" s="359"/>
      <c r="B44" s="359"/>
      <c r="C44" s="359"/>
      <c r="D44" s="359"/>
      <c r="E44" s="359"/>
      <c r="F44" s="359"/>
      <c r="G44" s="359"/>
      <c r="H44" s="359"/>
      <c r="I44" s="359"/>
      <c r="J44" s="359"/>
      <c r="K44" s="359"/>
      <c r="L44" s="96"/>
      <c r="M44" s="96"/>
      <c r="N44" s="96"/>
      <c r="O44" s="96"/>
      <c r="AE44" s="8"/>
      <c r="AF44" s="2"/>
      <c r="AG44" s="2"/>
      <c r="AH44" s="8"/>
      <c r="AI44" s="8"/>
      <c r="AJ44" s="8"/>
      <c r="AK44" s="2"/>
      <c r="AL44" s="2"/>
      <c r="AM44" s="8"/>
      <c r="AN44" s="2"/>
      <c r="AO44" s="2"/>
      <c r="AP44" s="2"/>
      <c r="AQ44" s="2"/>
      <c r="AR44" s="2"/>
      <c r="AS44" s="2"/>
      <c r="AT44" s="2"/>
      <c r="AU44" s="2"/>
      <c r="AV44" s="2"/>
      <c r="AW44" s="2"/>
      <c r="AX44" s="2"/>
      <c r="AY44" s="2"/>
      <c r="AZ44" s="2"/>
      <c r="BA44" s="2"/>
      <c r="BB44" s="2"/>
      <c r="BC44" s="2"/>
      <c r="BD44" s="2"/>
      <c r="BE44" s="2"/>
      <c r="BF44" s="2"/>
      <c r="BG44" s="2"/>
      <c r="BH44" s="2"/>
      <c r="BI44" s="2"/>
      <c r="BJ44" s="2"/>
      <c r="BK44" s="2"/>
      <c r="BL44" s="5"/>
      <c r="BM44" s="2"/>
      <c r="BN44" s="2"/>
      <c r="BO44" s="2"/>
      <c r="BP44" s="2"/>
      <c r="BQ44" s="2"/>
      <c r="BR44" s="2"/>
      <c r="BS44" s="2"/>
      <c r="BT44" s="2"/>
      <c r="BU44" s="2"/>
      <c r="BV44" s="2"/>
      <c r="BW44" s="2"/>
      <c r="BX44" s="2"/>
      <c r="BY44" s="2"/>
      <c r="BZ44" s="2"/>
      <c r="CA44" s="2"/>
      <c r="CB44" s="2"/>
      <c r="CC44" s="2"/>
      <c r="CD44" s="8"/>
      <c r="CE44" s="2"/>
      <c r="CF44" s="2"/>
      <c r="CG44" s="8"/>
    </row>
    <row r="45" spans="1:106" s="117" customFormat="1" ht="14.25" customHeight="1" thickBot="1">
      <c r="A45" s="379" t="s">
        <v>193</v>
      </c>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112"/>
      <c r="AF45" s="113"/>
      <c r="AG45" s="114"/>
      <c r="AH45" s="115"/>
      <c r="AI45" s="115"/>
      <c r="AJ45" s="115"/>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6"/>
      <c r="BL45" s="114"/>
      <c r="BM45" s="114"/>
      <c r="BN45" s="114"/>
      <c r="BO45" s="114"/>
      <c r="BP45" s="114"/>
      <c r="BQ45" s="114"/>
      <c r="BR45" s="114"/>
      <c r="BS45" s="114"/>
      <c r="BT45" s="114"/>
      <c r="BU45" s="114"/>
      <c r="BV45" s="114"/>
      <c r="BW45" s="114"/>
      <c r="BX45" s="114"/>
      <c r="BY45" s="114"/>
      <c r="BZ45" s="114"/>
      <c r="CA45" s="114"/>
      <c r="CB45" s="114"/>
      <c r="CC45" s="115"/>
      <c r="CD45" s="114"/>
      <c r="CE45" s="114"/>
      <c r="CF45" s="115"/>
    </row>
    <row r="46" spans="1:106" s="117" customFormat="1" ht="9" customHeight="1">
      <c r="A46" s="380"/>
      <c r="B46" s="381"/>
      <c r="C46" s="381"/>
      <c r="D46" s="381"/>
      <c r="E46" s="381"/>
      <c r="F46" s="381"/>
      <c r="G46" s="381"/>
      <c r="H46" s="381"/>
      <c r="I46" s="381"/>
      <c r="J46" s="381"/>
      <c r="K46" s="381"/>
      <c r="L46" s="381"/>
      <c r="M46" s="381"/>
      <c r="N46" s="381"/>
      <c r="O46" s="381"/>
      <c r="P46" s="381"/>
      <c r="Q46" s="381"/>
      <c r="R46" s="381"/>
      <c r="S46" s="381"/>
      <c r="T46" s="381"/>
      <c r="U46" s="381"/>
      <c r="V46" s="381"/>
      <c r="W46" s="381"/>
      <c r="X46" s="381"/>
      <c r="Y46" s="381"/>
      <c r="Z46" s="381"/>
      <c r="AA46" s="381"/>
      <c r="AB46" s="381"/>
      <c r="AC46" s="381"/>
      <c r="AD46" s="382"/>
      <c r="AE46" s="112"/>
      <c r="AF46" s="113"/>
      <c r="AG46" s="114"/>
      <c r="AH46" s="115"/>
      <c r="AI46" s="115"/>
      <c r="AJ46" s="115"/>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6"/>
      <c r="BL46" s="114"/>
      <c r="BM46" s="114"/>
      <c r="BN46" s="114"/>
      <c r="BO46" s="114"/>
      <c r="BP46" s="114"/>
      <c r="BQ46" s="114"/>
      <c r="BR46" s="114"/>
      <c r="BS46" s="114"/>
      <c r="BT46" s="114"/>
      <c r="BU46" s="114"/>
      <c r="BV46" s="114"/>
      <c r="BW46" s="114"/>
      <c r="BX46" s="114"/>
      <c r="BY46" s="114"/>
      <c r="BZ46" s="114"/>
      <c r="CA46" s="114"/>
      <c r="CB46" s="114"/>
      <c r="CC46" s="115"/>
      <c r="CD46" s="114"/>
      <c r="CE46" s="114"/>
      <c r="CF46" s="115"/>
    </row>
    <row r="47" spans="1:106" s="117" customFormat="1" ht="9" customHeight="1">
      <c r="A47" s="383"/>
      <c r="B47" s="384"/>
      <c r="C47" s="384"/>
      <c r="D47" s="384"/>
      <c r="E47" s="384"/>
      <c r="F47" s="384"/>
      <c r="G47" s="384"/>
      <c r="H47" s="384"/>
      <c r="I47" s="384"/>
      <c r="J47" s="384"/>
      <c r="K47" s="384"/>
      <c r="L47" s="384"/>
      <c r="M47" s="384"/>
      <c r="N47" s="384"/>
      <c r="O47" s="384"/>
      <c r="P47" s="384"/>
      <c r="Q47" s="384"/>
      <c r="R47" s="384"/>
      <c r="S47" s="384"/>
      <c r="T47" s="384"/>
      <c r="U47" s="384"/>
      <c r="V47" s="384"/>
      <c r="W47" s="384"/>
      <c r="X47" s="384"/>
      <c r="Y47" s="384"/>
      <c r="Z47" s="384"/>
      <c r="AA47" s="384"/>
      <c r="AB47" s="384"/>
      <c r="AC47" s="384"/>
      <c r="AD47" s="385"/>
      <c r="AE47" s="112"/>
      <c r="AF47" s="113"/>
      <c r="AG47" s="114"/>
      <c r="AH47" s="115"/>
      <c r="AI47" s="115"/>
      <c r="AJ47" s="115"/>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6"/>
      <c r="BL47" s="114"/>
      <c r="BM47" s="114"/>
      <c r="BN47" s="114"/>
      <c r="BO47" s="114"/>
      <c r="BP47" s="114"/>
      <c r="BQ47" s="114"/>
      <c r="BR47" s="114"/>
      <c r="BS47" s="114"/>
      <c r="BT47" s="114"/>
      <c r="BU47" s="114"/>
      <c r="BV47" s="114"/>
      <c r="BW47" s="114"/>
      <c r="BX47" s="114"/>
      <c r="BY47" s="114"/>
      <c r="BZ47" s="114"/>
      <c r="CA47" s="114"/>
      <c r="CB47" s="114"/>
      <c r="CC47" s="115"/>
      <c r="CD47" s="114"/>
      <c r="CE47" s="114"/>
      <c r="CF47" s="115"/>
    </row>
    <row r="48" spans="1:106" s="117" customFormat="1" ht="9" customHeight="1">
      <c r="A48" s="383"/>
      <c r="B48" s="384"/>
      <c r="C48" s="384"/>
      <c r="D48" s="384"/>
      <c r="E48" s="384"/>
      <c r="F48" s="384"/>
      <c r="G48" s="384"/>
      <c r="H48" s="384"/>
      <c r="I48" s="384"/>
      <c r="J48" s="384"/>
      <c r="K48" s="384"/>
      <c r="L48" s="384"/>
      <c r="M48" s="384"/>
      <c r="N48" s="384"/>
      <c r="O48" s="384"/>
      <c r="P48" s="384"/>
      <c r="Q48" s="384"/>
      <c r="R48" s="384"/>
      <c r="S48" s="384"/>
      <c r="T48" s="384"/>
      <c r="U48" s="384"/>
      <c r="V48" s="384"/>
      <c r="W48" s="384"/>
      <c r="X48" s="384"/>
      <c r="Y48" s="384"/>
      <c r="Z48" s="384"/>
      <c r="AA48" s="384"/>
      <c r="AB48" s="384"/>
      <c r="AC48" s="384"/>
      <c r="AD48" s="385"/>
      <c r="AE48" s="112"/>
      <c r="AF48" s="113"/>
      <c r="AG48" s="114"/>
      <c r="AH48" s="115"/>
      <c r="AI48" s="115"/>
      <c r="AJ48" s="115"/>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6"/>
      <c r="BL48" s="114"/>
      <c r="BM48" s="114"/>
      <c r="BN48" s="114"/>
      <c r="BO48" s="114"/>
      <c r="BP48" s="114"/>
      <c r="BQ48" s="114"/>
      <c r="BR48" s="114"/>
      <c r="BS48" s="114"/>
      <c r="BT48" s="114"/>
      <c r="BU48" s="114"/>
      <c r="BV48" s="114"/>
      <c r="BW48" s="114"/>
      <c r="BX48" s="114"/>
      <c r="BY48" s="114"/>
      <c r="BZ48" s="114"/>
      <c r="CA48" s="114"/>
      <c r="CB48" s="114"/>
      <c r="CC48" s="115"/>
      <c r="CD48" s="114"/>
      <c r="CE48" s="114"/>
      <c r="CF48" s="115"/>
    </row>
    <row r="49" spans="1:100" s="117" customFormat="1" ht="9" customHeight="1" thickBot="1">
      <c r="A49" s="386"/>
      <c r="B49" s="387"/>
      <c r="C49" s="387"/>
      <c r="D49" s="387"/>
      <c r="E49" s="387"/>
      <c r="F49" s="387"/>
      <c r="G49" s="387"/>
      <c r="H49" s="387"/>
      <c r="I49" s="387"/>
      <c r="J49" s="387"/>
      <c r="K49" s="387"/>
      <c r="L49" s="387"/>
      <c r="M49" s="387"/>
      <c r="N49" s="387"/>
      <c r="O49" s="387"/>
      <c r="P49" s="387"/>
      <c r="Q49" s="387"/>
      <c r="R49" s="387"/>
      <c r="S49" s="387"/>
      <c r="T49" s="387"/>
      <c r="U49" s="387"/>
      <c r="V49" s="387"/>
      <c r="W49" s="387"/>
      <c r="X49" s="387"/>
      <c r="Y49" s="387"/>
      <c r="Z49" s="387"/>
      <c r="AA49" s="387"/>
      <c r="AB49" s="387"/>
      <c r="AC49" s="387"/>
      <c r="AD49" s="388"/>
      <c r="AE49" s="112"/>
      <c r="AF49" s="113"/>
      <c r="AG49" s="114"/>
      <c r="AH49" s="115"/>
      <c r="AI49" s="115"/>
      <c r="AJ49" s="115"/>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6"/>
      <c r="BL49" s="114"/>
      <c r="BM49" s="114"/>
      <c r="BN49" s="114"/>
      <c r="BO49" s="114"/>
      <c r="BP49" s="114"/>
      <c r="BQ49" s="114"/>
      <c r="BR49" s="114"/>
      <c r="BS49" s="114"/>
      <c r="BT49" s="114"/>
      <c r="BU49" s="114"/>
      <c r="BV49" s="114"/>
      <c r="BW49" s="114"/>
      <c r="BX49" s="114"/>
      <c r="BY49" s="114"/>
      <c r="BZ49" s="114"/>
      <c r="CA49" s="114"/>
      <c r="CB49" s="114"/>
      <c r="CC49" s="115"/>
      <c r="CD49" s="114"/>
      <c r="CE49" s="114"/>
      <c r="CF49" s="115"/>
    </row>
    <row r="50" spans="1:100" ht="14.25" customHeight="1">
      <c r="A50" s="360" t="s">
        <v>188</v>
      </c>
      <c r="B50" s="371"/>
      <c r="C50" s="371"/>
      <c r="D50" s="371"/>
      <c r="E50" s="371"/>
      <c r="F50" s="371"/>
      <c r="G50" s="371"/>
      <c r="H50" s="371"/>
      <c r="I50" s="371"/>
      <c r="J50" s="371"/>
      <c r="K50" s="371"/>
      <c r="L50" s="371"/>
      <c r="M50" s="371"/>
      <c r="N50" s="371"/>
      <c r="O50" s="371"/>
      <c r="P50" s="371"/>
      <c r="Q50" s="372"/>
      <c r="R50" s="360" t="s">
        <v>179</v>
      </c>
      <c r="S50" s="361"/>
      <c r="T50" s="361"/>
      <c r="U50" s="361"/>
      <c r="V50" s="361"/>
      <c r="W50" s="361"/>
      <c r="X50" s="361"/>
      <c r="Y50" s="361"/>
      <c r="Z50" s="361"/>
      <c r="AA50" s="361"/>
      <c r="AB50" s="361"/>
      <c r="AC50" s="361"/>
      <c r="AD50" s="362"/>
      <c r="AE50" s="8"/>
      <c r="AF50" s="2"/>
      <c r="AG50" s="2"/>
      <c r="AH50" s="8"/>
      <c r="AI50" s="8"/>
      <c r="AJ50" s="8"/>
      <c r="AK50" s="2"/>
      <c r="AL50" s="2"/>
      <c r="AM50" s="8"/>
      <c r="AN50" s="2"/>
      <c r="AO50" s="2"/>
      <c r="AP50" s="2"/>
      <c r="AQ50" s="2"/>
      <c r="AR50" s="2"/>
      <c r="AS50" s="2"/>
      <c r="AT50" s="2"/>
      <c r="AU50" s="2"/>
      <c r="AV50" s="2"/>
      <c r="AW50" s="2"/>
      <c r="AX50" s="2"/>
      <c r="AY50" s="2"/>
      <c r="AZ50" s="2"/>
      <c r="BA50" s="2"/>
      <c r="BB50" s="2"/>
      <c r="BC50" s="2"/>
      <c r="BD50" s="2"/>
      <c r="BE50" s="2"/>
      <c r="BF50" s="2"/>
      <c r="BG50" s="2"/>
      <c r="BH50" s="2"/>
      <c r="BI50" s="2"/>
      <c r="BJ50" s="2"/>
      <c r="BK50" s="2"/>
      <c r="BL50" s="5"/>
      <c r="BM50" s="2"/>
      <c r="BN50" s="2"/>
      <c r="BO50" s="2"/>
      <c r="BP50" s="2"/>
      <c r="BQ50" s="2"/>
      <c r="BR50" s="2"/>
      <c r="BS50" s="2"/>
      <c r="BT50" s="2"/>
      <c r="BU50" s="2"/>
      <c r="BV50" s="2"/>
      <c r="BW50" s="2"/>
      <c r="BX50" s="2"/>
      <c r="BY50" s="2"/>
      <c r="BZ50" s="2"/>
      <c r="CA50" s="2"/>
      <c r="CB50" s="2"/>
      <c r="CC50" s="2"/>
      <c r="CD50" s="8"/>
      <c r="CE50" s="2"/>
      <c r="CF50" s="2"/>
      <c r="CG50" s="8"/>
    </row>
    <row r="51" spans="1:100" ht="9" customHeight="1">
      <c r="A51" s="373"/>
      <c r="B51" s="374"/>
      <c r="C51" s="374"/>
      <c r="D51" s="374"/>
      <c r="E51" s="374"/>
      <c r="F51" s="374"/>
      <c r="G51" s="374"/>
      <c r="H51" s="374"/>
      <c r="I51" s="374"/>
      <c r="J51" s="374"/>
      <c r="K51" s="374"/>
      <c r="L51" s="374"/>
      <c r="M51" s="374"/>
      <c r="N51" s="374"/>
      <c r="O51" s="374"/>
      <c r="P51" s="374"/>
      <c r="Q51" s="375"/>
      <c r="R51" s="363"/>
      <c r="S51" s="364"/>
      <c r="T51" s="364"/>
      <c r="U51" s="364"/>
      <c r="V51" s="364"/>
      <c r="W51" s="364"/>
      <c r="X51" s="364"/>
      <c r="Y51" s="364"/>
      <c r="Z51" s="364"/>
      <c r="AA51" s="364"/>
      <c r="AB51" s="364"/>
      <c r="AC51" s="364"/>
      <c r="AD51" s="365"/>
      <c r="AE51" s="8"/>
      <c r="AF51" s="2"/>
      <c r="AG51" s="2"/>
      <c r="AH51" s="8"/>
      <c r="AI51" s="8"/>
      <c r="AJ51" s="8"/>
      <c r="AK51" s="2"/>
      <c r="AL51" s="2"/>
      <c r="AM51" s="8"/>
      <c r="AN51" s="2"/>
      <c r="AO51" s="2"/>
      <c r="AP51" s="2"/>
      <c r="AQ51" s="2"/>
      <c r="AR51" s="2"/>
      <c r="AS51" s="2"/>
      <c r="AT51" s="2"/>
      <c r="AU51" s="2"/>
      <c r="AV51" s="2"/>
      <c r="AW51" s="2"/>
      <c r="AX51" s="2"/>
      <c r="AY51" s="2"/>
      <c r="AZ51" s="2"/>
      <c r="BA51" s="2"/>
      <c r="BB51" s="2"/>
      <c r="BC51" s="2"/>
      <c r="BD51" s="2"/>
      <c r="BE51" s="2"/>
      <c r="BF51" s="2"/>
      <c r="BG51" s="2"/>
      <c r="BH51" s="2"/>
      <c r="BI51" s="2"/>
      <c r="BJ51" s="2"/>
      <c r="BK51" s="2"/>
      <c r="BL51" s="5"/>
      <c r="BM51" s="2"/>
      <c r="BN51" s="2"/>
      <c r="BO51" s="2"/>
      <c r="BP51" s="2"/>
      <c r="BQ51" s="2"/>
      <c r="BR51" s="2"/>
      <c r="BS51" s="2"/>
      <c r="BT51" s="2"/>
      <c r="BU51" s="2"/>
      <c r="BV51" s="2"/>
      <c r="BW51" s="2"/>
      <c r="BX51" s="2"/>
      <c r="BY51" s="2"/>
      <c r="BZ51" s="2"/>
      <c r="CA51" s="2"/>
      <c r="CB51" s="2"/>
      <c r="CC51" s="2"/>
      <c r="CD51" s="8"/>
      <c r="CE51" s="2"/>
      <c r="CF51" s="2"/>
      <c r="CG51" s="8"/>
    </row>
    <row r="52" spans="1:100" ht="9" customHeight="1">
      <c r="A52" s="373"/>
      <c r="B52" s="374"/>
      <c r="C52" s="374"/>
      <c r="D52" s="374"/>
      <c r="E52" s="374"/>
      <c r="F52" s="374"/>
      <c r="G52" s="374"/>
      <c r="H52" s="374"/>
      <c r="I52" s="374"/>
      <c r="J52" s="374"/>
      <c r="K52" s="374"/>
      <c r="L52" s="374"/>
      <c r="M52" s="374"/>
      <c r="N52" s="374"/>
      <c r="O52" s="374"/>
      <c r="P52" s="374"/>
      <c r="Q52" s="375"/>
      <c r="R52" s="363"/>
      <c r="S52" s="364"/>
      <c r="T52" s="364"/>
      <c r="U52" s="364"/>
      <c r="V52" s="364"/>
      <c r="W52" s="364"/>
      <c r="X52" s="364"/>
      <c r="Y52" s="364"/>
      <c r="Z52" s="364"/>
      <c r="AA52" s="364"/>
      <c r="AB52" s="364"/>
      <c r="AC52" s="364"/>
      <c r="AD52" s="365"/>
      <c r="AE52" s="8"/>
      <c r="AF52" s="2"/>
      <c r="AG52" s="2"/>
      <c r="AH52" s="8"/>
      <c r="AI52" s="8"/>
      <c r="AJ52" s="8"/>
      <c r="AK52" s="2"/>
      <c r="AL52" s="2"/>
      <c r="AM52" s="8"/>
      <c r="AN52" s="2"/>
      <c r="AO52" s="2"/>
      <c r="AP52" s="2"/>
      <c r="AQ52" s="2"/>
      <c r="AR52" s="2"/>
      <c r="AS52" s="2"/>
      <c r="AT52" s="2"/>
      <c r="AU52" s="2"/>
      <c r="AV52" s="2"/>
      <c r="AW52" s="2"/>
      <c r="AX52" s="2"/>
      <c r="AY52" s="2"/>
      <c r="AZ52" s="2"/>
      <c r="BA52" s="2"/>
      <c r="BB52" s="2"/>
      <c r="BC52" s="2"/>
      <c r="BD52" s="2"/>
      <c r="BE52" s="2"/>
      <c r="BF52" s="2"/>
      <c r="BG52" s="2"/>
      <c r="BH52" s="2"/>
      <c r="BI52" s="2"/>
      <c r="BJ52" s="2"/>
      <c r="BK52" s="2"/>
      <c r="BL52" s="5"/>
      <c r="BM52" s="2"/>
      <c r="BN52" s="2"/>
      <c r="BO52" s="2"/>
      <c r="BP52" s="2"/>
      <c r="BQ52" s="2"/>
      <c r="BR52" s="2"/>
      <c r="BS52" s="2"/>
      <c r="BT52" s="2"/>
      <c r="BU52" s="2"/>
      <c r="BV52" s="2"/>
      <c r="BW52" s="2"/>
      <c r="BX52" s="2"/>
      <c r="BY52" s="2"/>
      <c r="BZ52" s="2"/>
      <c r="CA52" s="2"/>
      <c r="CB52" s="2"/>
      <c r="CC52" s="2"/>
      <c r="CD52" s="8"/>
      <c r="CE52" s="2"/>
      <c r="CF52" s="2"/>
      <c r="CG52" s="8"/>
    </row>
    <row r="53" spans="1:100" ht="9" customHeight="1">
      <c r="A53" s="373"/>
      <c r="B53" s="374"/>
      <c r="C53" s="374"/>
      <c r="D53" s="374"/>
      <c r="E53" s="374"/>
      <c r="F53" s="374"/>
      <c r="G53" s="374"/>
      <c r="H53" s="374"/>
      <c r="I53" s="374"/>
      <c r="J53" s="374"/>
      <c r="K53" s="374"/>
      <c r="L53" s="374"/>
      <c r="M53" s="374"/>
      <c r="N53" s="374"/>
      <c r="O53" s="374"/>
      <c r="P53" s="374"/>
      <c r="Q53" s="375"/>
      <c r="R53" s="363"/>
      <c r="S53" s="364"/>
      <c r="T53" s="364"/>
      <c r="U53" s="364"/>
      <c r="V53" s="364"/>
      <c r="W53" s="364"/>
      <c r="X53" s="364"/>
      <c r="Y53" s="364"/>
      <c r="Z53" s="364"/>
      <c r="AA53" s="364"/>
      <c r="AB53" s="364"/>
      <c r="AC53" s="364"/>
      <c r="AD53" s="365"/>
      <c r="AE53" s="8"/>
      <c r="AF53" s="2"/>
      <c r="AG53" s="2"/>
      <c r="AH53" s="8"/>
      <c r="AI53" s="8"/>
      <c r="AJ53" s="8"/>
      <c r="AK53" s="2"/>
      <c r="AL53" s="2"/>
      <c r="AM53" s="8"/>
      <c r="AN53" s="2"/>
      <c r="AO53" s="2"/>
      <c r="AP53" s="2"/>
      <c r="AQ53" s="2"/>
      <c r="AR53" s="2"/>
      <c r="AS53" s="2"/>
      <c r="AT53" s="2"/>
      <c r="AU53" s="2"/>
      <c r="AV53" s="2"/>
      <c r="AW53" s="2"/>
      <c r="AX53" s="2"/>
      <c r="AY53" s="2"/>
      <c r="AZ53" s="2"/>
      <c r="BA53" s="2"/>
      <c r="BB53" s="2"/>
      <c r="BC53" s="2"/>
      <c r="BD53" s="2"/>
      <c r="BE53" s="2"/>
      <c r="BF53" s="2"/>
      <c r="BG53" s="2"/>
      <c r="BH53" s="2"/>
      <c r="BI53" s="2"/>
      <c r="BJ53" s="2"/>
      <c r="BK53" s="2"/>
      <c r="BL53" s="5"/>
      <c r="BM53" s="2"/>
      <c r="BN53" s="2"/>
      <c r="BO53" s="2"/>
      <c r="BP53" s="2"/>
      <c r="BQ53" s="2"/>
      <c r="BR53" s="2"/>
      <c r="BS53" s="2"/>
      <c r="BT53" s="2"/>
      <c r="BU53" s="2"/>
      <c r="BV53" s="2"/>
      <c r="BW53" s="2"/>
      <c r="BX53" s="2"/>
      <c r="BY53" s="2"/>
      <c r="BZ53" s="2"/>
      <c r="CA53" s="2"/>
      <c r="CB53" s="2"/>
      <c r="CC53" s="2"/>
      <c r="CD53" s="8"/>
      <c r="CE53" s="2"/>
      <c r="CF53" s="2"/>
      <c r="CG53" s="8"/>
    </row>
    <row r="54" spans="1:100" ht="9" customHeight="1">
      <c r="A54" s="373"/>
      <c r="B54" s="374"/>
      <c r="C54" s="374"/>
      <c r="D54" s="374"/>
      <c r="E54" s="374"/>
      <c r="F54" s="374"/>
      <c r="G54" s="374"/>
      <c r="H54" s="374"/>
      <c r="I54" s="374"/>
      <c r="J54" s="374"/>
      <c r="K54" s="374"/>
      <c r="L54" s="374"/>
      <c r="M54" s="374"/>
      <c r="N54" s="374"/>
      <c r="O54" s="374"/>
      <c r="P54" s="374"/>
      <c r="Q54" s="375"/>
      <c r="R54" s="363"/>
      <c r="S54" s="364"/>
      <c r="T54" s="364"/>
      <c r="U54" s="364"/>
      <c r="V54" s="364"/>
      <c r="W54" s="364"/>
      <c r="X54" s="364"/>
      <c r="Y54" s="364"/>
      <c r="Z54" s="364"/>
      <c r="AA54" s="364"/>
      <c r="AB54" s="364"/>
      <c r="AC54" s="364"/>
      <c r="AD54" s="365"/>
      <c r="AE54" s="8"/>
      <c r="AF54" s="2"/>
      <c r="AG54" s="2"/>
      <c r="AH54" s="8"/>
      <c r="AI54" s="8"/>
      <c r="AJ54" s="8"/>
      <c r="AK54" s="2"/>
      <c r="AL54" s="2"/>
      <c r="AM54" s="8"/>
      <c r="AN54" s="2"/>
      <c r="AO54" s="2"/>
      <c r="AP54" s="2"/>
      <c r="AQ54" s="2"/>
      <c r="AR54" s="2"/>
      <c r="AS54" s="2"/>
      <c r="AT54" s="2"/>
      <c r="AU54" s="2"/>
      <c r="AV54" s="2"/>
      <c r="AW54" s="2"/>
      <c r="AX54" s="2"/>
      <c r="AY54" s="2"/>
      <c r="AZ54" s="2"/>
      <c r="BA54" s="2"/>
      <c r="BB54" s="2"/>
      <c r="BC54" s="2"/>
      <c r="BD54" s="2"/>
      <c r="BE54" s="2"/>
      <c r="BF54" s="2"/>
      <c r="BG54" s="2"/>
      <c r="BH54" s="2"/>
      <c r="BI54" s="2"/>
      <c r="BJ54" s="2"/>
      <c r="BK54" s="2"/>
      <c r="BL54" s="5"/>
      <c r="BM54" s="2"/>
      <c r="BN54" s="2"/>
      <c r="BO54" s="2"/>
      <c r="BP54" s="2"/>
      <c r="BQ54" s="2"/>
      <c r="BR54" s="2"/>
      <c r="BS54" s="2"/>
      <c r="BT54" s="2"/>
      <c r="BU54" s="2"/>
      <c r="BV54" s="2"/>
      <c r="BW54" s="2"/>
      <c r="BX54" s="2"/>
      <c r="BY54" s="2"/>
      <c r="BZ54" s="2"/>
      <c r="CA54" s="2"/>
      <c r="CB54" s="2"/>
      <c r="CC54" s="2"/>
      <c r="CD54" s="8"/>
      <c r="CE54" s="2"/>
      <c r="CF54" s="2"/>
      <c r="CG54" s="8"/>
    </row>
    <row r="55" spans="1:100" ht="55.5" customHeight="1">
      <c r="A55" s="376"/>
      <c r="B55" s="377"/>
      <c r="C55" s="377"/>
      <c r="D55" s="377"/>
      <c r="E55" s="377"/>
      <c r="F55" s="377"/>
      <c r="G55" s="377"/>
      <c r="H55" s="377"/>
      <c r="I55" s="377"/>
      <c r="J55" s="377"/>
      <c r="K55" s="377"/>
      <c r="L55" s="377"/>
      <c r="M55" s="377"/>
      <c r="N55" s="377"/>
      <c r="O55" s="377"/>
      <c r="P55" s="377"/>
      <c r="Q55" s="378"/>
      <c r="R55" s="366"/>
      <c r="S55" s="367"/>
      <c r="T55" s="367"/>
      <c r="U55" s="367"/>
      <c r="V55" s="367"/>
      <c r="W55" s="367"/>
      <c r="X55" s="367"/>
      <c r="Y55" s="367"/>
      <c r="Z55" s="367"/>
      <c r="AA55" s="367"/>
      <c r="AB55" s="367"/>
      <c r="AC55" s="367"/>
      <c r="AD55" s="368"/>
      <c r="AE55" s="8"/>
      <c r="AF55" s="2"/>
      <c r="AG55" s="2"/>
      <c r="AH55" s="8"/>
      <c r="AI55" s="8"/>
      <c r="AJ55" s="8"/>
      <c r="AK55" s="2"/>
      <c r="AL55" s="2"/>
      <c r="AM55" s="8"/>
      <c r="AN55" s="2"/>
      <c r="AO55" s="2"/>
      <c r="AP55" s="2"/>
      <c r="AQ55" s="2"/>
      <c r="AR55" s="2"/>
      <c r="AS55" s="2"/>
      <c r="AT55" s="2"/>
      <c r="AU55" s="2"/>
      <c r="AV55" s="2"/>
      <c r="AW55" s="2"/>
      <c r="AX55" s="2"/>
      <c r="AY55" s="2"/>
      <c r="AZ55" s="2"/>
      <c r="BA55" s="2"/>
      <c r="BB55" s="2"/>
      <c r="BC55" s="2"/>
      <c r="BD55" s="2"/>
      <c r="BE55" s="2"/>
      <c r="BF55" s="2"/>
      <c r="BG55" s="2"/>
      <c r="BH55" s="2"/>
      <c r="BI55" s="2"/>
      <c r="BJ55" s="2"/>
      <c r="BK55" s="2"/>
      <c r="BL55" s="5"/>
      <c r="BM55" s="2"/>
      <c r="BN55" s="2"/>
      <c r="BO55" s="2"/>
      <c r="BP55" s="2"/>
      <c r="BQ55" s="2"/>
      <c r="BR55" s="2"/>
      <c r="BS55" s="2"/>
      <c r="BT55" s="2"/>
      <c r="BU55" s="2"/>
      <c r="BV55" s="2"/>
      <c r="BW55" s="2"/>
      <c r="BX55" s="2"/>
      <c r="BY55" s="2"/>
      <c r="BZ55" s="2"/>
      <c r="CA55" s="2"/>
      <c r="CB55" s="2"/>
      <c r="CC55" s="2"/>
      <c r="CD55" s="8"/>
      <c r="CE55" s="2"/>
      <c r="CF55" s="2"/>
      <c r="CG55" s="8"/>
    </row>
    <row r="56" spans="1:100">
      <c r="A56" s="97"/>
      <c r="B56" s="97"/>
      <c r="C56" s="97"/>
      <c r="D56" s="97"/>
      <c r="E56" s="97"/>
      <c r="F56" s="97"/>
      <c r="G56" s="97"/>
      <c r="H56" s="97"/>
      <c r="I56" s="97"/>
      <c r="J56" s="97"/>
      <c r="K56" s="97"/>
      <c r="L56" s="97"/>
      <c r="M56" s="97"/>
      <c r="N56" s="97"/>
      <c r="P56" s="98"/>
      <c r="Q56" s="98"/>
      <c r="R56" s="98"/>
      <c r="S56" s="98"/>
      <c r="T56" s="98"/>
      <c r="U56" s="98"/>
      <c r="V56" s="98"/>
      <c r="W56" s="98"/>
      <c r="X56" s="98"/>
      <c r="Y56" s="98"/>
      <c r="Z56" s="98"/>
      <c r="AA56" s="98"/>
      <c r="AB56" s="98"/>
      <c r="AC56" s="98"/>
      <c r="AE56" s="8"/>
      <c r="AF56" s="2"/>
      <c r="AG56" s="2"/>
      <c r="AH56" s="8"/>
      <c r="AI56" s="8"/>
      <c r="AJ56" s="8"/>
      <c r="AK56" s="2"/>
      <c r="AL56" s="2"/>
      <c r="AM56" s="8"/>
      <c r="AN56" s="2"/>
      <c r="AO56" s="2"/>
      <c r="AP56" s="2"/>
      <c r="AQ56" s="2"/>
      <c r="AR56" s="2"/>
      <c r="AS56" s="2"/>
      <c r="AT56" s="2"/>
      <c r="AU56" s="2"/>
      <c r="AV56" s="2"/>
      <c r="AW56" s="2"/>
      <c r="AX56" s="2"/>
      <c r="AY56" s="2"/>
      <c r="AZ56" s="2"/>
      <c r="BA56" s="2"/>
      <c r="BB56" s="2"/>
      <c r="BC56" s="2"/>
      <c r="BD56" s="2"/>
      <c r="BE56" s="2"/>
      <c r="BF56" s="2"/>
      <c r="BG56" s="2"/>
      <c r="BH56" s="2"/>
      <c r="BI56" s="2"/>
      <c r="BJ56" s="2"/>
      <c r="BK56" s="2"/>
      <c r="BL56" s="5"/>
      <c r="BM56" s="2"/>
      <c r="BN56" s="2"/>
      <c r="BO56" s="2"/>
      <c r="BP56" s="2"/>
      <c r="BQ56" s="2"/>
      <c r="BR56" s="2"/>
      <c r="BS56" s="2"/>
      <c r="BT56" s="2"/>
      <c r="BU56" s="2"/>
      <c r="BV56" s="2"/>
      <c r="BW56" s="2"/>
      <c r="BX56" s="2"/>
      <c r="BY56" s="2"/>
      <c r="BZ56" s="2"/>
      <c r="CA56" s="2"/>
      <c r="CB56" s="2"/>
      <c r="CC56" s="2"/>
      <c r="CD56" s="8"/>
      <c r="CE56" s="2"/>
      <c r="CF56" s="2"/>
      <c r="CG56" s="8"/>
    </row>
    <row r="57" spans="1:100">
      <c r="AE57" s="8"/>
      <c r="AF57" s="2"/>
      <c r="AG57" s="2"/>
      <c r="AH57" s="8"/>
      <c r="AI57" s="8"/>
      <c r="AJ57" s="8"/>
      <c r="AK57" s="2"/>
      <c r="AL57" s="2"/>
      <c r="AM57" s="8"/>
      <c r="AN57" s="2"/>
      <c r="AO57" s="2"/>
      <c r="AP57" s="2"/>
      <c r="AQ57" s="2"/>
      <c r="AR57" s="2"/>
      <c r="AS57" s="2"/>
      <c r="AT57" s="2"/>
      <c r="AU57" s="2"/>
      <c r="AV57" s="2"/>
      <c r="AW57" s="2"/>
      <c r="AX57" s="2"/>
      <c r="AY57" s="2"/>
      <c r="AZ57" s="2"/>
      <c r="BA57" s="2"/>
      <c r="BB57" s="2"/>
      <c r="BC57" s="2"/>
      <c r="BD57" s="2"/>
      <c r="BE57" s="2"/>
      <c r="BF57" s="2"/>
      <c r="BG57" s="2"/>
      <c r="BH57" s="2"/>
      <c r="BI57" s="2"/>
      <c r="BJ57" s="2"/>
      <c r="BK57" s="2"/>
      <c r="BL57" s="5"/>
      <c r="BM57" s="2"/>
      <c r="BN57" s="2"/>
      <c r="BO57" s="2"/>
      <c r="BP57" s="2"/>
      <c r="BQ57" s="2"/>
      <c r="BR57" s="2"/>
      <c r="BS57" s="2"/>
      <c r="BT57" s="2"/>
      <c r="BU57" s="2"/>
      <c r="BV57" s="2"/>
      <c r="BW57" s="2"/>
      <c r="BX57" s="2"/>
      <c r="BY57" s="2"/>
      <c r="BZ57" s="2"/>
      <c r="CA57" s="2"/>
      <c r="CB57" s="2"/>
      <c r="CC57" s="2"/>
      <c r="CD57" s="8"/>
      <c r="CE57" s="2"/>
      <c r="CF57" s="2"/>
      <c r="CG57" s="8"/>
    </row>
    <row r="58" spans="1:100">
      <c r="AE58" s="8"/>
      <c r="AF58" s="2"/>
      <c r="AG58" s="2"/>
      <c r="AH58" s="8"/>
      <c r="AI58" s="8"/>
      <c r="AJ58" s="8"/>
      <c r="AK58" s="2"/>
      <c r="AL58" s="2"/>
      <c r="AM58" s="8"/>
      <c r="AN58" s="2"/>
      <c r="AO58" s="2"/>
      <c r="AP58" s="2"/>
      <c r="AQ58" s="2"/>
      <c r="AR58" s="2"/>
      <c r="AS58" s="2"/>
      <c r="AT58" s="2"/>
      <c r="AU58" s="2"/>
      <c r="AV58" s="2"/>
      <c r="AW58" s="2"/>
      <c r="AX58" s="2"/>
      <c r="AY58" s="2"/>
      <c r="AZ58" s="2"/>
      <c r="BA58" s="2"/>
      <c r="BB58" s="2"/>
      <c r="BC58" s="2"/>
      <c r="BD58" s="2"/>
      <c r="BE58" s="2"/>
      <c r="BF58" s="2"/>
      <c r="BG58" s="2"/>
      <c r="BH58" s="2"/>
      <c r="BI58" s="2"/>
      <c r="BJ58" s="2"/>
      <c r="BK58" s="2"/>
      <c r="BL58" s="5"/>
      <c r="BM58" s="2"/>
      <c r="BN58" s="2"/>
      <c r="BO58" s="2"/>
      <c r="BP58" s="2"/>
      <c r="BQ58" s="2"/>
      <c r="BR58" s="2"/>
      <c r="BS58" s="2"/>
      <c r="BT58" s="2"/>
      <c r="BU58" s="2"/>
      <c r="BV58" s="2"/>
      <c r="BW58" s="2"/>
      <c r="BX58" s="2"/>
      <c r="BY58" s="2"/>
      <c r="BZ58" s="2"/>
      <c r="CA58" s="2"/>
      <c r="CB58" s="2"/>
      <c r="CC58" s="2"/>
      <c r="CD58" s="8"/>
      <c r="CE58" s="2"/>
      <c r="CF58" s="2"/>
      <c r="CG58" s="8"/>
    </row>
    <row r="59" spans="1:100" ht="23.25">
      <c r="AE59" s="8"/>
      <c r="AF59" s="2"/>
      <c r="AG59" s="2"/>
      <c r="AH59" s="8"/>
      <c r="AI59" s="8"/>
      <c r="AJ59" s="8"/>
      <c r="AK59" s="2"/>
      <c r="AL59" s="2"/>
      <c r="AM59" s="8"/>
      <c r="AN59" s="2"/>
      <c r="AO59" s="2"/>
      <c r="AP59" s="2"/>
      <c r="AQ59" s="2"/>
      <c r="AR59" s="2"/>
      <c r="AS59" s="2"/>
      <c r="AT59" s="2"/>
      <c r="AU59" s="2"/>
      <c r="AV59" s="2"/>
      <c r="AW59" s="2"/>
      <c r="AX59" s="2"/>
      <c r="AY59" s="2"/>
      <c r="AZ59" s="2"/>
      <c r="BA59" s="2"/>
      <c r="BB59" s="2"/>
      <c r="BC59" s="2"/>
      <c r="BD59" s="2"/>
      <c r="BE59" s="2"/>
      <c r="BF59" s="2"/>
      <c r="BG59" s="2"/>
      <c r="BH59" s="2"/>
      <c r="BI59" s="2"/>
      <c r="BJ59" s="2" ph="1"/>
      <c r="BK59" s="2"/>
      <c r="BL59" s="5"/>
      <c r="BM59" s="2"/>
      <c r="BN59" s="2"/>
      <c r="BO59" s="2"/>
      <c r="BP59" s="2"/>
      <c r="BQ59" s="2"/>
      <c r="BR59" s="2"/>
      <c r="BS59" s="2"/>
      <c r="BT59" s="2"/>
      <c r="BU59" s="2"/>
      <c r="BV59" s="2" ph="1"/>
      <c r="BW59" s="2" ph="1"/>
      <c r="BX59" s="2" ph="1"/>
      <c r="BY59" s="2" ph="1"/>
      <c r="BZ59" s="2" ph="1"/>
      <c r="CA59" s="2" ph="1"/>
      <c r="CB59" s="2"/>
      <c r="CC59" s="2"/>
      <c r="CD59" s="8" ph="1"/>
      <c r="CE59" s="2"/>
      <c r="CF59" s="2"/>
      <c r="CG59" s="8"/>
      <c r="CI59" s="6" ph="1"/>
      <c r="CJ59" s="6" ph="1"/>
      <c r="CL59" s="6" ph="1"/>
      <c r="CM59" s="6" ph="1"/>
      <c r="CO59" s="6" ph="1"/>
      <c r="CP59" s="6" ph="1"/>
      <c r="CQ59" s="6" ph="1"/>
      <c r="CR59" s="6" ph="1"/>
      <c r="CS59" s="6" ph="1"/>
      <c r="CT59" s="6" ph="1"/>
      <c r="CU59" s="6" ph="1"/>
      <c r="CV59" s="6" ph="1"/>
    </row>
    <row r="60" spans="1:100" ht="23.25">
      <c r="AE60" s="8"/>
      <c r="AF60" s="2"/>
      <c r="AG60" s="2"/>
      <c r="AH60" s="8"/>
      <c r="AI60" s="8"/>
      <c r="AJ60" s="8"/>
      <c r="AK60" s="2"/>
      <c r="AL60" s="2"/>
      <c r="AM60" s="8"/>
      <c r="AN60" s="2"/>
      <c r="AO60" s="2"/>
      <c r="AP60" s="2"/>
      <c r="AQ60" s="2"/>
      <c r="AR60" s="2"/>
      <c r="AS60" s="2"/>
      <c r="AT60" s="2"/>
      <c r="AU60" s="2"/>
      <c r="AV60" s="2"/>
      <c r="AW60" s="2"/>
      <c r="AX60" s="2"/>
      <c r="AY60" s="2"/>
      <c r="AZ60" s="2"/>
      <c r="BA60" s="2"/>
      <c r="BB60" s="2"/>
      <c r="BC60" s="2"/>
      <c r="BD60" s="2"/>
      <c r="BE60" s="2"/>
      <c r="BF60" s="2"/>
      <c r="BG60" s="2"/>
      <c r="BH60" s="2"/>
      <c r="BI60" s="2"/>
      <c r="BJ60" s="2" ph="1"/>
      <c r="BK60" s="2"/>
      <c r="BL60" s="5"/>
      <c r="BM60" s="2"/>
      <c r="BN60" s="2"/>
      <c r="BO60" s="2"/>
      <c r="BP60" s="2"/>
      <c r="BQ60" s="2"/>
      <c r="BR60" s="2"/>
      <c r="BS60" s="2"/>
      <c r="BT60" s="2"/>
      <c r="BU60" s="2"/>
      <c r="BV60" s="2" ph="1"/>
      <c r="BW60" s="2" ph="1"/>
      <c r="BX60" s="2" ph="1"/>
      <c r="BY60" s="2" ph="1"/>
      <c r="BZ60" s="2" ph="1"/>
      <c r="CA60" s="2" ph="1"/>
      <c r="CB60" s="2"/>
      <c r="CC60" s="2"/>
      <c r="CD60" s="8" ph="1"/>
      <c r="CE60" s="2"/>
      <c r="CF60" s="2"/>
      <c r="CG60" s="8"/>
      <c r="CI60" s="6" ph="1"/>
      <c r="CJ60" s="6" ph="1"/>
      <c r="CL60" s="6" ph="1"/>
      <c r="CM60" s="6" ph="1"/>
      <c r="CO60" s="6" ph="1"/>
      <c r="CP60" s="6" ph="1"/>
      <c r="CQ60" s="6" ph="1"/>
      <c r="CR60" s="6" ph="1"/>
      <c r="CS60" s="6" ph="1"/>
      <c r="CT60" s="6" ph="1"/>
      <c r="CU60" s="6" ph="1"/>
      <c r="CV60" s="6" ph="1"/>
    </row>
    <row r="61" spans="1:100" ht="23.25">
      <c r="AE61" s="8"/>
      <c r="AF61" s="2"/>
      <c r="AG61" s="2"/>
      <c r="AH61" s="8"/>
      <c r="AI61" s="8"/>
      <c r="AJ61" s="8"/>
      <c r="AK61" s="2"/>
      <c r="AL61" s="2"/>
      <c r="AM61" s="8"/>
      <c r="AN61" s="2"/>
      <c r="AO61" s="2"/>
      <c r="AP61" s="2"/>
      <c r="AQ61" s="2"/>
      <c r="AR61" s="2"/>
      <c r="AS61" s="2"/>
      <c r="AT61" s="2"/>
      <c r="AU61" s="2"/>
      <c r="AV61" s="2"/>
      <c r="AW61" s="2"/>
      <c r="AX61" s="2"/>
      <c r="AY61" s="2"/>
      <c r="AZ61" s="2"/>
      <c r="BA61" s="2"/>
      <c r="BB61" s="2"/>
      <c r="BC61" s="2"/>
      <c r="BD61" s="2"/>
      <c r="BE61" s="2"/>
      <c r="BF61" s="2"/>
      <c r="BG61" s="2"/>
      <c r="BH61" s="2"/>
      <c r="BI61" s="2"/>
      <c r="BJ61" s="2" ph="1"/>
      <c r="BK61" s="2"/>
      <c r="BL61" s="5"/>
      <c r="BM61" s="2"/>
      <c r="BN61" s="2"/>
      <c r="BO61" s="2"/>
      <c r="BP61" s="2"/>
      <c r="BQ61" s="2"/>
      <c r="BR61" s="2"/>
      <c r="BS61" s="2"/>
      <c r="BT61" s="2"/>
      <c r="BU61" s="2"/>
      <c r="BV61" s="2" ph="1"/>
      <c r="BW61" s="2" ph="1"/>
      <c r="BX61" s="2" ph="1"/>
      <c r="BY61" s="2" ph="1"/>
      <c r="BZ61" s="2" ph="1"/>
      <c r="CA61" s="2" ph="1"/>
      <c r="CB61" s="2"/>
      <c r="CC61" s="2"/>
      <c r="CD61" s="8" ph="1"/>
      <c r="CE61" s="2"/>
      <c r="CF61" s="2"/>
      <c r="CG61" s="8"/>
      <c r="CI61" s="6" ph="1"/>
      <c r="CJ61" s="6" ph="1"/>
      <c r="CL61" s="6" ph="1"/>
      <c r="CM61" s="6" ph="1"/>
      <c r="CO61" s="6" ph="1"/>
      <c r="CP61" s="6" ph="1"/>
      <c r="CQ61" s="6" ph="1"/>
      <c r="CR61" s="6" ph="1"/>
      <c r="CS61" s="6" ph="1"/>
      <c r="CT61" s="6" ph="1"/>
      <c r="CU61" s="6" ph="1"/>
      <c r="CV61" s="6" ph="1"/>
    </row>
    <row r="62" spans="1:100">
      <c r="AE62" s="8"/>
      <c r="AF62" s="2"/>
      <c r="AG62" s="2"/>
      <c r="AH62" s="8"/>
      <c r="AI62" s="8"/>
      <c r="AJ62" s="8"/>
      <c r="AK62" s="2"/>
      <c r="AL62" s="2"/>
      <c r="AM62" s="8"/>
      <c r="AN62" s="2"/>
      <c r="AO62" s="2"/>
      <c r="AP62" s="2"/>
      <c r="AQ62" s="2"/>
      <c r="AR62" s="2"/>
      <c r="AS62" s="2"/>
      <c r="AT62" s="2"/>
      <c r="AU62" s="2"/>
      <c r="AV62" s="2"/>
      <c r="AW62" s="2"/>
      <c r="AX62" s="2"/>
      <c r="AY62" s="2"/>
      <c r="AZ62" s="2"/>
      <c r="BA62" s="2"/>
      <c r="BB62" s="2"/>
      <c r="BC62" s="2"/>
      <c r="BD62" s="2"/>
      <c r="BE62" s="2"/>
      <c r="BF62" s="2"/>
      <c r="BG62" s="2"/>
      <c r="BH62" s="2"/>
      <c r="BI62" s="2"/>
      <c r="BJ62" s="2"/>
      <c r="BK62" s="2"/>
      <c r="BL62" s="5"/>
      <c r="BM62" s="2"/>
      <c r="BN62" s="2"/>
      <c r="BO62" s="2"/>
      <c r="BP62" s="2"/>
      <c r="BQ62" s="2"/>
      <c r="BR62" s="2"/>
      <c r="BS62" s="2"/>
      <c r="BT62" s="2"/>
      <c r="BU62" s="2"/>
      <c r="BV62" s="2"/>
      <c r="BW62" s="2"/>
      <c r="BX62" s="2"/>
      <c r="BY62" s="2"/>
      <c r="BZ62" s="2"/>
      <c r="CA62" s="2"/>
      <c r="CB62" s="2"/>
      <c r="CC62" s="2"/>
      <c r="CD62" s="8"/>
      <c r="CE62" s="2"/>
      <c r="CF62" s="2"/>
      <c r="CG62" s="8"/>
    </row>
    <row r="63" spans="1:100" ht="23.25">
      <c r="AE63" s="8"/>
      <c r="AF63" s="2"/>
      <c r="AG63" s="2"/>
      <c r="AH63" s="8"/>
      <c r="AI63" s="8"/>
      <c r="AJ63" s="8"/>
      <c r="AK63" s="2"/>
      <c r="AL63" s="2"/>
      <c r="AM63" s="8"/>
      <c r="AN63" s="2"/>
      <c r="AO63" s="2"/>
      <c r="AP63" s="2"/>
      <c r="AQ63" s="2"/>
      <c r="AR63" s="2"/>
      <c r="AS63" s="2"/>
      <c r="AT63" s="2"/>
      <c r="AU63" s="2"/>
      <c r="AV63" s="2"/>
      <c r="AW63" s="2"/>
      <c r="AX63" s="2"/>
      <c r="AY63" s="2"/>
      <c r="AZ63" s="2"/>
      <c r="BA63" s="2"/>
      <c r="BB63" s="2"/>
      <c r="BC63" s="2"/>
      <c r="BD63" s="2"/>
      <c r="BE63" s="2"/>
      <c r="BF63" s="2"/>
      <c r="BG63" s="2"/>
      <c r="BH63" s="2"/>
      <c r="BI63" s="2"/>
      <c r="BJ63" s="2" ph="1"/>
      <c r="BK63" s="2"/>
      <c r="BL63" s="5"/>
      <c r="BM63" s="2"/>
      <c r="BN63" s="2"/>
      <c r="BO63" s="2"/>
      <c r="BP63" s="2"/>
      <c r="BQ63" s="2"/>
      <c r="BR63" s="2"/>
      <c r="BS63" s="2"/>
      <c r="BT63" s="2"/>
      <c r="BU63" s="2"/>
      <c r="BV63" s="2" ph="1"/>
      <c r="BW63" s="2" ph="1"/>
      <c r="BX63" s="2" ph="1"/>
      <c r="BY63" s="2" ph="1"/>
      <c r="BZ63" s="2" ph="1"/>
      <c r="CA63" s="2" ph="1"/>
      <c r="CB63" s="2"/>
      <c r="CC63" s="2"/>
      <c r="CD63" s="8" ph="1"/>
      <c r="CE63" s="2"/>
      <c r="CF63" s="2"/>
      <c r="CG63" s="8"/>
      <c r="CI63" s="6" ph="1"/>
      <c r="CJ63" s="6" ph="1"/>
      <c r="CL63" s="6" ph="1"/>
      <c r="CM63" s="6" ph="1"/>
      <c r="CO63" s="6" ph="1"/>
      <c r="CP63" s="6" ph="1"/>
      <c r="CQ63" s="6" ph="1"/>
      <c r="CR63" s="6" ph="1"/>
      <c r="CS63" s="6" ph="1"/>
      <c r="CT63" s="6" ph="1"/>
      <c r="CU63" s="6" ph="1"/>
      <c r="CV63" s="6" ph="1"/>
    </row>
    <row r="64" spans="1:100">
      <c r="AE64" s="8"/>
      <c r="AF64" s="2"/>
      <c r="AG64" s="2"/>
      <c r="AH64" s="8"/>
      <c r="AI64" s="8"/>
      <c r="AJ64" s="8"/>
      <c r="AK64" s="2"/>
      <c r="AL64" s="2"/>
      <c r="AM64" s="8"/>
      <c r="AN64" s="2"/>
      <c r="AO64" s="2"/>
      <c r="AP64" s="2"/>
      <c r="AQ64" s="2"/>
      <c r="AR64" s="2"/>
      <c r="AS64" s="2"/>
      <c r="AT64" s="2"/>
      <c r="AU64" s="2"/>
      <c r="AV64" s="2"/>
      <c r="AW64" s="2"/>
      <c r="AX64" s="2"/>
      <c r="AY64" s="2"/>
      <c r="AZ64" s="2"/>
      <c r="BA64" s="2"/>
      <c r="BB64" s="2"/>
      <c r="BC64" s="2"/>
      <c r="BD64" s="2"/>
      <c r="BE64" s="2"/>
      <c r="BF64" s="2"/>
      <c r="BG64" s="2"/>
      <c r="BH64" s="2"/>
      <c r="BI64" s="2"/>
      <c r="BJ64" s="2"/>
      <c r="BK64" s="2"/>
      <c r="BL64" s="5"/>
      <c r="BM64" s="2"/>
      <c r="BN64" s="2"/>
      <c r="BO64" s="2"/>
      <c r="BP64" s="2"/>
      <c r="BQ64" s="2"/>
      <c r="BR64" s="2"/>
      <c r="BS64" s="2"/>
      <c r="BT64" s="2"/>
      <c r="BU64" s="2"/>
      <c r="BV64" s="2"/>
      <c r="BW64" s="2"/>
      <c r="BX64" s="2"/>
      <c r="BY64" s="2"/>
      <c r="BZ64" s="2"/>
      <c r="CA64" s="2"/>
      <c r="CB64" s="2"/>
      <c r="CC64" s="2"/>
      <c r="CD64" s="8"/>
      <c r="CE64" s="2"/>
      <c r="CF64" s="2"/>
      <c r="CG64" s="8"/>
    </row>
    <row r="65" spans="31:100" ht="23.25">
      <c r="AE65" s="8"/>
      <c r="AF65" s="2"/>
      <c r="AG65" s="2"/>
      <c r="AH65" s="8"/>
      <c r="AI65" s="8"/>
      <c r="AJ65" s="8"/>
      <c r="AK65" s="2"/>
      <c r="AL65" s="2"/>
      <c r="AM65" s="8"/>
      <c r="AN65" s="2"/>
      <c r="AO65" s="2"/>
      <c r="AP65" s="2"/>
      <c r="AQ65" s="2"/>
      <c r="AR65" s="2"/>
      <c r="AS65" s="2"/>
      <c r="AT65" s="2"/>
      <c r="AU65" s="2"/>
      <c r="AV65" s="2"/>
      <c r="AW65" s="2"/>
      <c r="AX65" s="2"/>
      <c r="AY65" s="2"/>
      <c r="AZ65" s="2"/>
      <c r="BA65" s="2"/>
      <c r="BB65" s="2"/>
      <c r="BC65" s="2"/>
      <c r="BD65" s="2"/>
      <c r="BE65" s="2"/>
      <c r="BF65" s="2"/>
      <c r="BG65" s="2"/>
      <c r="BH65" s="2"/>
      <c r="BI65" s="2"/>
      <c r="BJ65" s="2" ph="1"/>
      <c r="BK65" s="2"/>
      <c r="BL65" s="5"/>
      <c r="BM65" s="2"/>
      <c r="BN65" s="2"/>
      <c r="BO65" s="2"/>
      <c r="BP65" s="2"/>
      <c r="BQ65" s="2"/>
      <c r="BR65" s="2"/>
      <c r="BS65" s="2"/>
      <c r="BT65" s="2"/>
      <c r="BU65" s="2"/>
      <c r="BV65" s="2" ph="1"/>
      <c r="BW65" s="2" ph="1"/>
      <c r="BX65" s="2" ph="1"/>
      <c r="BY65" s="2" ph="1"/>
      <c r="BZ65" s="2" ph="1"/>
      <c r="CA65" s="2" ph="1"/>
      <c r="CB65" s="2"/>
      <c r="CC65" s="2"/>
      <c r="CD65" s="8" ph="1"/>
      <c r="CE65" s="2"/>
      <c r="CF65" s="2"/>
      <c r="CG65" s="8"/>
      <c r="CI65" s="6" ph="1"/>
      <c r="CJ65" s="6" ph="1"/>
      <c r="CL65" s="6" ph="1"/>
      <c r="CM65" s="6" ph="1"/>
      <c r="CO65" s="6" ph="1"/>
      <c r="CP65" s="6" ph="1"/>
      <c r="CQ65" s="6" ph="1"/>
      <c r="CR65" s="6" ph="1"/>
      <c r="CS65" s="6" ph="1"/>
      <c r="CT65" s="6" ph="1"/>
      <c r="CU65" s="6" ph="1"/>
      <c r="CV65" s="6" ph="1"/>
    </row>
    <row r="66" spans="31:100" ht="23.25">
      <c r="AE66" s="8"/>
      <c r="AF66" s="2"/>
      <c r="AG66" s="2"/>
      <c r="AH66" s="8"/>
      <c r="AI66" s="8"/>
      <c r="AJ66" s="8"/>
      <c r="AK66" s="2"/>
      <c r="AL66" s="2"/>
      <c r="AM66" s="8"/>
      <c r="AN66" s="2"/>
      <c r="AO66" s="2"/>
      <c r="AP66" s="2"/>
      <c r="AQ66" s="2"/>
      <c r="AR66" s="2"/>
      <c r="AS66" s="2"/>
      <c r="AT66" s="2"/>
      <c r="AU66" s="2"/>
      <c r="AV66" s="2"/>
      <c r="AW66" s="2"/>
      <c r="AX66" s="2"/>
      <c r="AY66" s="2"/>
      <c r="AZ66" s="2"/>
      <c r="BA66" s="2"/>
      <c r="BB66" s="2"/>
      <c r="BC66" s="2"/>
      <c r="BD66" s="2"/>
      <c r="BE66" s="2"/>
      <c r="BF66" s="2"/>
      <c r="BG66" s="2"/>
      <c r="BH66" s="2"/>
      <c r="BI66" s="2"/>
      <c r="BJ66" s="2" ph="1"/>
      <c r="BK66" s="2"/>
      <c r="BL66" s="5"/>
      <c r="BM66" s="2"/>
      <c r="BN66" s="2"/>
      <c r="BO66" s="2"/>
      <c r="BP66" s="2"/>
      <c r="BQ66" s="2"/>
      <c r="BR66" s="2"/>
      <c r="BS66" s="2"/>
      <c r="BT66" s="2"/>
      <c r="BU66" s="2"/>
      <c r="BV66" s="2" ph="1"/>
      <c r="BW66" s="2" ph="1"/>
      <c r="BX66" s="2" ph="1"/>
      <c r="BY66" s="2" ph="1"/>
      <c r="BZ66" s="2" ph="1"/>
      <c r="CA66" s="2" ph="1"/>
      <c r="CB66" s="2"/>
      <c r="CC66" s="2"/>
      <c r="CD66" s="8" ph="1"/>
      <c r="CE66" s="2"/>
      <c r="CF66" s="2"/>
      <c r="CG66" s="8"/>
      <c r="CI66" s="6" ph="1"/>
      <c r="CJ66" s="6" ph="1"/>
      <c r="CL66" s="6" ph="1"/>
      <c r="CM66" s="6" ph="1"/>
      <c r="CO66" s="6" ph="1"/>
      <c r="CP66" s="6" ph="1"/>
      <c r="CQ66" s="6" ph="1"/>
      <c r="CR66" s="6" ph="1"/>
      <c r="CS66" s="6" ph="1"/>
      <c r="CT66" s="6" ph="1"/>
      <c r="CU66" s="6" ph="1"/>
      <c r="CV66" s="6" ph="1"/>
    </row>
    <row r="67" spans="31:100">
      <c r="AE67" s="8"/>
      <c r="AF67" s="2"/>
      <c r="AG67" s="2"/>
      <c r="AH67" s="8"/>
      <c r="AI67" s="8"/>
      <c r="AJ67" s="8"/>
      <c r="AK67" s="2"/>
      <c r="AL67" s="2"/>
      <c r="AM67" s="8"/>
      <c r="AN67" s="2"/>
      <c r="AO67" s="2"/>
      <c r="AP67" s="2"/>
      <c r="AQ67" s="2"/>
      <c r="AR67" s="2"/>
      <c r="AS67" s="2"/>
      <c r="AT67" s="2"/>
      <c r="AU67" s="2"/>
      <c r="AV67" s="2"/>
      <c r="AW67" s="2"/>
      <c r="AX67" s="2"/>
      <c r="AY67" s="2"/>
      <c r="AZ67" s="2"/>
      <c r="BA67" s="2"/>
      <c r="BB67" s="2"/>
      <c r="BC67" s="2"/>
      <c r="BD67" s="2"/>
      <c r="BE67" s="2"/>
      <c r="BF67" s="2"/>
      <c r="BG67" s="2"/>
      <c r="BH67" s="2"/>
      <c r="BI67" s="2"/>
      <c r="BJ67" s="2"/>
      <c r="BK67" s="2"/>
      <c r="BL67" s="5"/>
      <c r="BM67" s="2"/>
      <c r="BN67" s="2"/>
      <c r="BO67" s="2"/>
      <c r="BP67" s="2"/>
      <c r="BQ67" s="2"/>
      <c r="BR67" s="2"/>
      <c r="BS67" s="2"/>
      <c r="BT67" s="2"/>
      <c r="BU67" s="2"/>
      <c r="BV67" s="2"/>
      <c r="BW67" s="2"/>
      <c r="BX67" s="2"/>
      <c r="BY67" s="2"/>
      <c r="BZ67" s="2"/>
      <c r="CA67" s="2"/>
      <c r="CB67" s="2"/>
      <c r="CC67" s="2"/>
      <c r="CD67" s="8"/>
      <c r="CE67" s="2"/>
      <c r="CF67" s="2"/>
      <c r="CG67" s="8"/>
    </row>
    <row r="68" spans="31:100">
      <c r="AE68" s="8"/>
      <c r="AF68" s="2"/>
      <c r="AG68" s="2"/>
      <c r="AH68" s="8"/>
      <c r="AI68" s="8"/>
      <c r="AJ68" s="8"/>
      <c r="AK68" s="2"/>
      <c r="AL68" s="2"/>
      <c r="AM68" s="8"/>
      <c r="AN68" s="2"/>
      <c r="AO68" s="2"/>
      <c r="AP68" s="2"/>
      <c r="AQ68" s="2"/>
      <c r="AR68" s="2"/>
      <c r="AS68" s="2"/>
      <c r="AT68" s="2"/>
      <c r="AU68" s="2"/>
      <c r="AV68" s="2"/>
      <c r="AW68" s="2"/>
      <c r="AX68" s="2"/>
      <c r="AY68" s="2"/>
      <c r="AZ68" s="2"/>
      <c r="BA68" s="2"/>
      <c r="BB68" s="2"/>
      <c r="BC68" s="2"/>
      <c r="BD68" s="2"/>
      <c r="BE68" s="2"/>
      <c r="BF68" s="2"/>
      <c r="BG68" s="2"/>
      <c r="BH68" s="2"/>
      <c r="BI68" s="2"/>
      <c r="BJ68" s="2"/>
      <c r="BK68" s="2"/>
      <c r="BL68" s="5"/>
      <c r="BM68" s="2"/>
      <c r="BN68" s="2"/>
      <c r="BO68" s="2"/>
      <c r="BP68" s="2"/>
      <c r="BQ68" s="2"/>
      <c r="BR68" s="2"/>
      <c r="BS68" s="2"/>
      <c r="BT68" s="2"/>
      <c r="BU68" s="2"/>
      <c r="BV68" s="2"/>
      <c r="BW68" s="2"/>
      <c r="BX68" s="2"/>
      <c r="BY68" s="2"/>
      <c r="BZ68" s="2"/>
      <c r="CA68" s="2"/>
      <c r="CB68" s="2"/>
      <c r="CC68" s="2"/>
      <c r="CD68" s="8"/>
      <c r="CE68" s="2"/>
      <c r="CF68" s="2"/>
      <c r="CG68" s="8"/>
    </row>
    <row r="69" spans="31:100">
      <c r="AE69" s="8"/>
      <c r="AF69" s="2"/>
      <c r="AG69" s="2"/>
      <c r="AH69" s="8"/>
      <c r="AI69" s="8"/>
      <c r="AJ69" s="8"/>
      <c r="AK69" s="2"/>
      <c r="AL69" s="2"/>
      <c r="AM69" s="8"/>
      <c r="AN69" s="2"/>
      <c r="AO69" s="2"/>
      <c r="AP69" s="2"/>
      <c r="AQ69" s="2"/>
      <c r="AR69" s="2"/>
      <c r="AS69" s="2"/>
      <c r="AT69" s="2"/>
      <c r="AU69" s="2"/>
      <c r="AV69" s="2"/>
      <c r="AW69" s="2"/>
      <c r="AX69" s="2"/>
      <c r="AY69" s="2"/>
      <c r="AZ69" s="2"/>
      <c r="BA69" s="2"/>
      <c r="BB69" s="2"/>
      <c r="BC69" s="2"/>
      <c r="BD69" s="2"/>
      <c r="BE69" s="2"/>
      <c r="BF69" s="2"/>
      <c r="BG69" s="2"/>
      <c r="BH69" s="2"/>
      <c r="BI69" s="2"/>
      <c r="BJ69" s="2"/>
      <c r="BK69" s="2"/>
      <c r="BL69" s="5"/>
      <c r="BM69" s="2"/>
      <c r="BN69" s="2"/>
      <c r="BO69" s="2"/>
      <c r="BP69" s="2"/>
      <c r="BQ69" s="2"/>
      <c r="BR69" s="2"/>
      <c r="BS69" s="2"/>
      <c r="BT69" s="2"/>
      <c r="BU69" s="2"/>
      <c r="BV69" s="2"/>
      <c r="BW69" s="2"/>
      <c r="BX69" s="2"/>
      <c r="BY69" s="2"/>
      <c r="BZ69" s="2"/>
      <c r="CA69" s="2"/>
      <c r="CB69" s="2"/>
      <c r="CC69" s="2"/>
      <c r="CD69" s="8"/>
      <c r="CE69" s="2"/>
      <c r="CF69" s="2"/>
      <c r="CG69" s="8"/>
    </row>
    <row r="70" spans="31:100">
      <c r="AE70" s="8"/>
      <c r="AF70" s="2"/>
      <c r="AG70" s="2"/>
      <c r="AH70" s="8"/>
      <c r="AI70" s="8"/>
      <c r="AJ70" s="8"/>
      <c r="AK70" s="2"/>
      <c r="AL70" s="2"/>
      <c r="AM70" s="8"/>
      <c r="AN70" s="2"/>
      <c r="AO70" s="2"/>
      <c r="AP70" s="2"/>
      <c r="AQ70" s="2"/>
      <c r="AR70" s="2"/>
      <c r="AS70" s="2"/>
      <c r="AT70" s="2"/>
      <c r="AU70" s="2"/>
      <c r="AV70" s="2"/>
      <c r="AW70" s="2"/>
      <c r="AX70" s="2"/>
      <c r="AY70" s="2"/>
      <c r="AZ70" s="2"/>
      <c r="BA70" s="2"/>
      <c r="BB70" s="2"/>
      <c r="BC70" s="2"/>
      <c r="BD70" s="2"/>
      <c r="BE70" s="2"/>
      <c r="BF70" s="2"/>
      <c r="BG70" s="2"/>
      <c r="BH70" s="2"/>
      <c r="BI70" s="2"/>
      <c r="BJ70" s="2"/>
      <c r="BK70" s="2"/>
      <c r="BL70" s="5"/>
      <c r="BM70" s="2"/>
      <c r="BN70" s="2"/>
      <c r="BO70" s="2"/>
      <c r="BP70" s="2"/>
      <c r="BQ70" s="2"/>
      <c r="BR70" s="2"/>
      <c r="BS70" s="2"/>
      <c r="BT70" s="2"/>
      <c r="BU70" s="2"/>
      <c r="BV70" s="2"/>
      <c r="BW70" s="2"/>
      <c r="BX70" s="2"/>
      <c r="BY70" s="2"/>
      <c r="BZ70" s="2"/>
      <c r="CA70" s="2"/>
      <c r="CB70" s="2"/>
      <c r="CC70" s="2"/>
      <c r="CD70" s="8"/>
      <c r="CE70" s="2"/>
      <c r="CF70" s="2"/>
      <c r="CG70" s="8"/>
    </row>
    <row r="71" spans="31:100">
      <c r="AE71" s="8"/>
      <c r="AF71" s="2"/>
      <c r="AG71" s="2"/>
      <c r="AH71" s="8"/>
      <c r="AI71" s="8"/>
      <c r="AJ71" s="8"/>
      <c r="AK71" s="2"/>
      <c r="AL71" s="2"/>
      <c r="AM71" s="8"/>
      <c r="AN71" s="2"/>
      <c r="AO71" s="2"/>
      <c r="AP71" s="2"/>
      <c r="AQ71" s="2"/>
      <c r="AR71" s="2"/>
      <c r="AS71" s="2"/>
      <c r="AT71" s="2"/>
      <c r="AU71" s="2"/>
      <c r="AV71" s="2"/>
      <c r="AW71" s="2"/>
      <c r="AX71" s="2"/>
      <c r="AY71" s="2"/>
      <c r="AZ71" s="2"/>
      <c r="BA71" s="2"/>
      <c r="BB71" s="2"/>
      <c r="BC71" s="2"/>
      <c r="BD71" s="2"/>
      <c r="BE71" s="2"/>
      <c r="BF71" s="2"/>
      <c r="BG71" s="2"/>
      <c r="BH71" s="2"/>
      <c r="BI71" s="2"/>
      <c r="BJ71" s="2"/>
      <c r="BK71" s="2"/>
      <c r="BL71" s="5"/>
      <c r="BM71" s="2"/>
      <c r="BN71" s="2"/>
      <c r="BO71" s="2"/>
      <c r="BP71" s="2"/>
      <c r="BQ71" s="2"/>
      <c r="BR71" s="2"/>
      <c r="BS71" s="2"/>
      <c r="BT71" s="2"/>
      <c r="BU71" s="2"/>
      <c r="BV71" s="2"/>
      <c r="BW71" s="2"/>
      <c r="BX71" s="2"/>
      <c r="BY71" s="2"/>
      <c r="BZ71" s="2"/>
      <c r="CA71" s="2"/>
      <c r="CB71" s="2"/>
      <c r="CC71" s="2"/>
      <c r="CD71" s="8"/>
      <c r="CE71" s="2"/>
      <c r="CF71" s="2"/>
      <c r="CG71" s="8"/>
    </row>
    <row r="72" spans="31:100">
      <c r="AE72" s="8"/>
      <c r="AF72" s="2"/>
      <c r="AG72" s="2"/>
      <c r="AH72" s="8"/>
      <c r="AI72" s="8"/>
      <c r="AJ72" s="8"/>
      <c r="AK72" s="2"/>
      <c r="AL72" s="2"/>
      <c r="AM72" s="8"/>
      <c r="AN72" s="2"/>
      <c r="AO72" s="2"/>
      <c r="AP72" s="2"/>
      <c r="AQ72" s="2"/>
      <c r="AR72" s="2"/>
      <c r="AS72" s="2"/>
      <c r="AT72" s="2"/>
      <c r="AU72" s="2"/>
      <c r="AV72" s="2"/>
      <c r="AW72" s="2"/>
      <c r="AX72" s="2"/>
      <c r="AY72" s="2"/>
      <c r="AZ72" s="2"/>
      <c r="BA72" s="2"/>
      <c r="BB72" s="2"/>
      <c r="BC72" s="2"/>
      <c r="BD72" s="2"/>
      <c r="BE72" s="2"/>
      <c r="BF72" s="2"/>
      <c r="BG72" s="2"/>
      <c r="BH72" s="2"/>
      <c r="BI72" s="2"/>
      <c r="BJ72" s="2"/>
      <c r="BK72" s="2"/>
      <c r="BL72" s="5"/>
      <c r="BM72" s="2"/>
      <c r="BN72" s="2"/>
      <c r="BO72" s="2"/>
      <c r="BP72" s="2"/>
      <c r="BQ72" s="2"/>
      <c r="BR72" s="2"/>
      <c r="BS72" s="2"/>
      <c r="BT72" s="2"/>
      <c r="BU72" s="2"/>
      <c r="BV72" s="2"/>
      <c r="BW72" s="2"/>
      <c r="BX72" s="2"/>
      <c r="BY72" s="2"/>
      <c r="BZ72" s="2"/>
      <c r="CA72" s="2"/>
      <c r="CB72" s="2"/>
      <c r="CC72" s="2"/>
      <c r="CD72" s="8"/>
      <c r="CE72" s="2"/>
      <c r="CF72" s="2"/>
      <c r="CG72" s="8"/>
    </row>
    <row r="73" spans="31:100">
      <c r="AE73" s="8"/>
      <c r="AF73" s="2"/>
      <c r="AG73" s="2"/>
      <c r="AH73" s="8"/>
      <c r="AI73" s="8"/>
      <c r="AJ73" s="8"/>
      <c r="AK73" s="2"/>
      <c r="AL73" s="2"/>
      <c r="AM73" s="8"/>
      <c r="AN73" s="2"/>
      <c r="AO73" s="2"/>
      <c r="AP73" s="2"/>
      <c r="AQ73" s="2"/>
      <c r="AR73" s="2"/>
      <c r="AS73" s="2"/>
      <c r="AT73" s="2"/>
      <c r="AU73" s="2"/>
      <c r="AV73" s="2"/>
      <c r="AW73" s="2"/>
      <c r="AX73" s="2"/>
      <c r="AY73" s="2"/>
      <c r="AZ73" s="2"/>
      <c r="BA73" s="2"/>
      <c r="BB73" s="2"/>
      <c r="BC73" s="2"/>
      <c r="BD73" s="2"/>
      <c r="BE73" s="2"/>
      <c r="BF73" s="2"/>
      <c r="BG73" s="2"/>
      <c r="BH73" s="2"/>
      <c r="BI73" s="2"/>
      <c r="BJ73" s="2"/>
      <c r="BK73" s="2"/>
      <c r="BL73" s="5"/>
      <c r="BM73" s="2"/>
      <c r="BN73" s="2"/>
      <c r="BO73" s="2"/>
      <c r="BP73" s="2"/>
      <c r="BQ73" s="2"/>
      <c r="BR73" s="2"/>
      <c r="BS73" s="2"/>
      <c r="BT73" s="2"/>
      <c r="BU73" s="2"/>
      <c r="BV73" s="2"/>
      <c r="BW73" s="2"/>
      <c r="BX73" s="2"/>
      <c r="BY73" s="2"/>
      <c r="BZ73" s="2"/>
      <c r="CA73" s="2"/>
      <c r="CB73" s="2"/>
      <c r="CC73" s="2"/>
      <c r="CD73" s="8"/>
      <c r="CE73" s="2"/>
      <c r="CF73" s="2"/>
      <c r="CG73" s="8"/>
    </row>
    <row r="74" spans="31:100">
      <c r="AE74" s="8"/>
      <c r="AF74" s="2"/>
      <c r="AG74" s="2"/>
      <c r="AH74" s="8"/>
      <c r="AI74" s="8"/>
      <c r="AJ74" s="8"/>
      <c r="AK74" s="2"/>
      <c r="AL74" s="2"/>
      <c r="AM74" s="8"/>
      <c r="AN74" s="2"/>
      <c r="AO74" s="2"/>
      <c r="AP74" s="2"/>
      <c r="AQ74" s="2"/>
      <c r="AR74" s="2"/>
      <c r="AS74" s="2"/>
      <c r="AT74" s="2"/>
      <c r="AU74" s="2"/>
      <c r="AV74" s="2"/>
      <c r="AW74" s="2"/>
      <c r="AX74" s="2"/>
      <c r="AY74" s="2"/>
      <c r="AZ74" s="2"/>
      <c r="BA74" s="2"/>
      <c r="BB74" s="2"/>
      <c r="BC74" s="2"/>
      <c r="BD74" s="2"/>
      <c r="BE74" s="2"/>
      <c r="BF74" s="2"/>
      <c r="BG74" s="2"/>
      <c r="BH74" s="2"/>
      <c r="BI74" s="2"/>
      <c r="BJ74" s="2"/>
      <c r="BK74" s="2"/>
      <c r="BL74" s="5"/>
      <c r="BM74" s="2"/>
      <c r="BN74" s="2"/>
      <c r="BO74" s="2"/>
      <c r="BP74" s="2"/>
      <c r="BQ74" s="2"/>
      <c r="BR74" s="2"/>
      <c r="BS74" s="2"/>
      <c r="BT74" s="2"/>
      <c r="BU74" s="2"/>
      <c r="BV74" s="2"/>
      <c r="BW74" s="2"/>
      <c r="BX74" s="2"/>
      <c r="BY74" s="2"/>
      <c r="BZ74" s="2"/>
      <c r="CA74" s="2"/>
      <c r="CB74" s="2"/>
      <c r="CC74" s="2"/>
      <c r="CD74" s="8"/>
      <c r="CE74" s="2"/>
      <c r="CF74" s="2"/>
      <c r="CG74" s="8"/>
    </row>
    <row r="75" spans="31:100">
      <c r="AE75" s="8"/>
      <c r="AF75" s="2"/>
      <c r="AG75" s="2"/>
      <c r="AH75" s="8"/>
      <c r="AI75" s="8"/>
      <c r="AJ75" s="8"/>
      <c r="AK75" s="2"/>
      <c r="AL75" s="2"/>
      <c r="AM75" s="8"/>
      <c r="AN75" s="2"/>
      <c r="AO75" s="2"/>
      <c r="AP75" s="2"/>
      <c r="AQ75" s="2"/>
      <c r="AR75" s="2"/>
      <c r="AS75" s="2"/>
      <c r="AT75" s="2"/>
      <c r="AU75" s="2"/>
      <c r="AV75" s="2"/>
      <c r="AW75" s="2"/>
      <c r="AX75" s="2"/>
      <c r="AY75" s="2"/>
      <c r="AZ75" s="2"/>
      <c r="BA75" s="2"/>
      <c r="BB75" s="2"/>
      <c r="BC75" s="2"/>
      <c r="BD75" s="2"/>
      <c r="BE75" s="2"/>
      <c r="BF75" s="2"/>
      <c r="BG75" s="2"/>
      <c r="BH75" s="2"/>
      <c r="BI75" s="2"/>
      <c r="BJ75" s="2"/>
      <c r="BK75" s="2"/>
      <c r="BL75" s="5"/>
      <c r="BM75" s="2"/>
      <c r="BN75" s="2"/>
      <c r="BO75" s="2"/>
      <c r="BP75" s="2"/>
      <c r="BQ75" s="2"/>
      <c r="BR75" s="2"/>
      <c r="BS75" s="2"/>
      <c r="BT75" s="2"/>
      <c r="BU75" s="2"/>
      <c r="BV75" s="2"/>
      <c r="BW75" s="2"/>
      <c r="BX75" s="2"/>
      <c r="BY75" s="2"/>
      <c r="BZ75" s="2"/>
      <c r="CA75" s="2"/>
      <c r="CB75" s="2"/>
      <c r="CC75" s="2"/>
      <c r="CD75" s="8"/>
      <c r="CE75" s="2"/>
      <c r="CF75" s="2"/>
      <c r="CG75" s="8"/>
    </row>
    <row r="76" spans="31:100">
      <c r="AE76" s="8"/>
      <c r="AF76" s="2"/>
      <c r="AG76" s="2"/>
      <c r="AH76" s="8"/>
      <c r="AI76" s="8"/>
      <c r="AJ76" s="8"/>
      <c r="AK76" s="2"/>
      <c r="AL76" s="2"/>
      <c r="AM76" s="8"/>
      <c r="AN76" s="2"/>
      <c r="AO76" s="2"/>
      <c r="AP76" s="2"/>
      <c r="AQ76" s="2"/>
      <c r="AR76" s="2"/>
      <c r="AS76" s="2"/>
      <c r="AT76" s="2"/>
      <c r="AU76" s="2"/>
      <c r="AV76" s="2"/>
      <c r="AW76" s="2"/>
      <c r="AX76" s="2"/>
      <c r="AY76" s="2"/>
      <c r="AZ76" s="2"/>
      <c r="BA76" s="2"/>
      <c r="BB76" s="2"/>
      <c r="BC76" s="2"/>
      <c r="BD76" s="2"/>
      <c r="BE76" s="2"/>
      <c r="BF76" s="2"/>
      <c r="BG76" s="2"/>
      <c r="BH76" s="2"/>
      <c r="BI76" s="2"/>
      <c r="BJ76" s="2"/>
      <c r="BK76" s="2"/>
      <c r="BL76" s="5"/>
      <c r="BM76" s="2"/>
      <c r="BN76" s="2"/>
      <c r="BO76" s="2"/>
      <c r="BP76" s="2"/>
      <c r="BQ76" s="2"/>
      <c r="BR76" s="2"/>
      <c r="BS76" s="2"/>
      <c r="BT76" s="2"/>
      <c r="BU76" s="2"/>
      <c r="BV76" s="2"/>
      <c r="BW76" s="2"/>
      <c r="BX76" s="2"/>
      <c r="BY76" s="2"/>
      <c r="BZ76" s="2"/>
      <c r="CA76" s="2"/>
      <c r="CB76" s="2"/>
      <c r="CC76" s="2"/>
      <c r="CD76" s="8"/>
      <c r="CE76" s="2"/>
      <c r="CF76" s="2"/>
      <c r="CG76" s="8"/>
    </row>
    <row r="77" spans="31:100">
      <c r="AE77" s="8"/>
      <c r="AF77" s="2"/>
      <c r="AG77" s="2"/>
      <c r="AH77" s="8"/>
      <c r="AI77" s="8"/>
      <c r="AJ77" s="8"/>
      <c r="AK77" s="2"/>
      <c r="AL77" s="2"/>
      <c r="AM77" s="8"/>
      <c r="AN77" s="2"/>
      <c r="AO77" s="2"/>
      <c r="AP77" s="2"/>
      <c r="AQ77" s="2"/>
      <c r="AR77" s="2"/>
      <c r="AS77" s="2"/>
      <c r="AT77" s="2"/>
      <c r="AU77" s="2"/>
      <c r="AV77" s="2"/>
      <c r="AW77" s="2"/>
      <c r="AX77" s="2"/>
      <c r="AY77" s="2"/>
      <c r="AZ77" s="2"/>
      <c r="BA77" s="2"/>
      <c r="BB77" s="2"/>
      <c r="BC77" s="2"/>
      <c r="BD77" s="2"/>
      <c r="BE77" s="2"/>
      <c r="BF77" s="2"/>
      <c r="BG77" s="2"/>
      <c r="BH77" s="2"/>
      <c r="BI77" s="2"/>
      <c r="BJ77" s="2"/>
      <c r="BK77" s="2"/>
      <c r="BL77" s="5"/>
      <c r="BM77" s="2"/>
      <c r="BN77" s="2"/>
      <c r="BO77" s="2"/>
      <c r="BP77" s="2"/>
      <c r="BQ77" s="2"/>
      <c r="BR77" s="2"/>
      <c r="BS77" s="2"/>
      <c r="BT77" s="2"/>
      <c r="BU77" s="2"/>
      <c r="BV77" s="2"/>
      <c r="BW77" s="2"/>
      <c r="BX77" s="2"/>
      <c r="BY77" s="2"/>
      <c r="BZ77" s="2"/>
      <c r="CA77" s="2"/>
      <c r="CB77" s="2"/>
      <c r="CC77" s="2"/>
      <c r="CD77" s="8"/>
      <c r="CE77" s="2"/>
      <c r="CF77" s="2"/>
      <c r="CG77" s="8"/>
    </row>
    <row r="78" spans="31:100">
      <c r="AE78" s="8"/>
      <c r="AF78" s="2"/>
      <c r="AG78" s="2"/>
      <c r="AH78" s="8"/>
      <c r="AI78" s="8"/>
      <c r="AJ78" s="8"/>
      <c r="AK78" s="2"/>
      <c r="AL78" s="2"/>
      <c r="AM78" s="8"/>
      <c r="AN78" s="2"/>
      <c r="AO78" s="2"/>
      <c r="AP78" s="2"/>
      <c r="AQ78" s="2"/>
      <c r="AR78" s="2"/>
      <c r="AS78" s="2"/>
      <c r="AT78" s="2"/>
      <c r="AU78" s="2"/>
      <c r="AV78" s="2"/>
      <c r="AW78" s="2"/>
      <c r="AX78" s="2"/>
      <c r="AY78" s="2"/>
      <c r="AZ78" s="2"/>
      <c r="BA78" s="2"/>
      <c r="BB78" s="2"/>
      <c r="BC78" s="2"/>
      <c r="BD78" s="2"/>
      <c r="BE78" s="2"/>
      <c r="BF78" s="2"/>
      <c r="BG78" s="2"/>
      <c r="BH78" s="2"/>
      <c r="BI78" s="2"/>
      <c r="BJ78" s="2"/>
      <c r="BK78" s="2"/>
      <c r="BL78" s="5"/>
      <c r="BM78" s="2"/>
      <c r="BN78" s="2"/>
      <c r="BO78" s="2"/>
      <c r="BP78" s="2"/>
      <c r="BQ78" s="2"/>
      <c r="BR78" s="2"/>
      <c r="BS78" s="2"/>
      <c r="BT78" s="2"/>
      <c r="BU78" s="2"/>
      <c r="BV78" s="2"/>
      <c r="BW78" s="2"/>
      <c r="BX78" s="2"/>
      <c r="BY78" s="2"/>
      <c r="BZ78" s="2"/>
      <c r="CA78" s="2"/>
      <c r="CB78" s="2"/>
      <c r="CC78" s="2"/>
      <c r="CD78" s="8"/>
      <c r="CE78" s="2"/>
      <c r="CF78" s="2"/>
      <c r="CG78" s="8"/>
    </row>
    <row r="79" spans="31:100">
      <c r="AE79" s="8"/>
      <c r="AF79" s="2"/>
      <c r="AG79" s="2"/>
      <c r="AH79" s="8"/>
      <c r="AI79" s="8"/>
      <c r="AJ79" s="8"/>
      <c r="AK79" s="2"/>
      <c r="AL79" s="2"/>
      <c r="AM79" s="8"/>
      <c r="AN79" s="2"/>
      <c r="AO79" s="2"/>
      <c r="AP79" s="2"/>
      <c r="AQ79" s="2"/>
      <c r="AR79" s="2"/>
      <c r="AS79" s="2"/>
      <c r="AT79" s="2"/>
      <c r="AU79" s="2"/>
      <c r="AV79" s="2"/>
      <c r="AW79" s="2"/>
      <c r="AX79" s="2"/>
      <c r="AY79" s="2"/>
      <c r="AZ79" s="2"/>
      <c r="BA79" s="2"/>
      <c r="BB79" s="2"/>
      <c r="BC79" s="2"/>
      <c r="BD79" s="2"/>
      <c r="BE79" s="2"/>
      <c r="BF79" s="2"/>
      <c r="BG79" s="2"/>
      <c r="BH79" s="2"/>
      <c r="BI79" s="2"/>
      <c r="BJ79" s="2"/>
      <c r="BK79" s="2"/>
      <c r="BL79" s="5"/>
      <c r="BM79" s="2"/>
      <c r="BN79" s="2"/>
      <c r="BO79" s="2"/>
      <c r="BP79" s="2"/>
      <c r="BQ79" s="2"/>
      <c r="BR79" s="2"/>
      <c r="BS79" s="2"/>
      <c r="BT79" s="2"/>
      <c r="BU79" s="2"/>
      <c r="BV79" s="2"/>
      <c r="BW79" s="2"/>
      <c r="BX79" s="2"/>
      <c r="BY79" s="2"/>
      <c r="BZ79" s="2"/>
      <c r="CA79" s="2"/>
      <c r="CB79" s="2"/>
      <c r="CC79" s="2"/>
      <c r="CD79" s="8"/>
      <c r="CE79" s="2"/>
      <c r="CF79" s="2"/>
      <c r="CG79" s="8"/>
    </row>
    <row r="80" spans="31:100">
      <c r="AE80" s="8"/>
      <c r="AF80" s="2"/>
      <c r="AG80" s="2"/>
      <c r="AH80" s="8"/>
      <c r="AI80" s="8"/>
      <c r="AJ80" s="8"/>
      <c r="AK80" s="2"/>
      <c r="AL80" s="2"/>
      <c r="AM80" s="8"/>
      <c r="AN80" s="2"/>
      <c r="AO80" s="2"/>
      <c r="AP80" s="2"/>
      <c r="AQ80" s="2"/>
      <c r="AR80" s="2"/>
      <c r="AS80" s="2"/>
      <c r="AT80" s="2"/>
      <c r="AU80" s="2"/>
      <c r="AV80" s="2"/>
      <c r="AW80" s="2"/>
      <c r="AX80" s="2"/>
      <c r="AY80" s="2"/>
      <c r="AZ80" s="2"/>
      <c r="BA80" s="2"/>
      <c r="BB80" s="2"/>
      <c r="BC80" s="2"/>
      <c r="BD80" s="2"/>
      <c r="BE80" s="2"/>
      <c r="BF80" s="2"/>
      <c r="BG80" s="2"/>
      <c r="BH80" s="2"/>
      <c r="BI80" s="2"/>
      <c r="BJ80" s="2"/>
      <c r="BK80" s="2"/>
      <c r="BL80" s="5"/>
      <c r="BM80" s="2"/>
      <c r="BN80" s="2"/>
      <c r="BO80" s="2"/>
      <c r="BP80" s="2"/>
      <c r="BQ80" s="2"/>
      <c r="BR80" s="2"/>
      <c r="BS80" s="2"/>
      <c r="BT80" s="2"/>
      <c r="BU80" s="2"/>
      <c r="BV80" s="2"/>
      <c r="BW80" s="2"/>
      <c r="BX80" s="2"/>
      <c r="BY80" s="2"/>
      <c r="BZ80" s="2"/>
      <c r="CA80" s="2"/>
      <c r="CB80" s="2"/>
      <c r="CC80" s="2"/>
      <c r="CD80" s="8"/>
      <c r="CE80" s="2"/>
      <c r="CF80" s="2"/>
      <c r="CG80" s="8"/>
    </row>
    <row r="81" spans="31:85">
      <c r="AE81" s="8"/>
      <c r="AF81" s="2"/>
      <c r="AG81" s="2"/>
      <c r="AH81" s="8"/>
      <c r="AI81" s="8"/>
      <c r="AJ81" s="8"/>
      <c r="AK81" s="2"/>
      <c r="AL81" s="2"/>
      <c r="AM81" s="8"/>
      <c r="AN81" s="2"/>
      <c r="AO81" s="2"/>
      <c r="AP81" s="2"/>
      <c r="AQ81" s="2"/>
      <c r="AR81" s="2"/>
      <c r="AS81" s="2"/>
      <c r="AT81" s="2"/>
      <c r="AU81" s="2"/>
      <c r="AV81" s="2"/>
      <c r="AW81" s="2"/>
      <c r="AX81" s="2"/>
      <c r="AY81" s="2"/>
      <c r="AZ81" s="2"/>
      <c r="BA81" s="2"/>
      <c r="BB81" s="2"/>
      <c r="BC81" s="2"/>
      <c r="BD81" s="2"/>
      <c r="BE81" s="2"/>
      <c r="BF81" s="2"/>
      <c r="BG81" s="2"/>
      <c r="BH81" s="2"/>
      <c r="BI81" s="2"/>
      <c r="BJ81" s="2"/>
      <c r="BK81" s="2"/>
      <c r="BL81" s="5"/>
      <c r="BM81" s="2"/>
      <c r="BN81" s="2"/>
      <c r="BO81" s="2"/>
      <c r="BP81" s="2"/>
      <c r="BQ81" s="2"/>
      <c r="BR81" s="2"/>
      <c r="BS81" s="2"/>
      <c r="BT81" s="2"/>
      <c r="BU81" s="2"/>
      <c r="BV81" s="2"/>
      <c r="BW81" s="2"/>
      <c r="BX81" s="2"/>
      <c r="BY81" s="2"/>
      <c r="BZ81" s="2"/>
      <c r="CA81" s="2"/>
      <c r="CB81" s="2"/>
      <c r="CC81" s="2"/>
      <c r="CD81" s="8"/>
      <c r="CE81" s="2"/>
      <c r="CF81" s="2"/>
      <c r="CG81" s="8"/>
    </row>
    <row r="82" spans="31:85">
      <c r="AE82" s="8"/>
      <c r="AF82" s="2"/>
      <c r="AG82" s="2"/>
      <c r="AH82" s="8"/>
      <c r="AI82" s="8"/>
      <c r="AJ82" s="8"/>
      <c r="AK82" s="2"/>
      <c r="AL82" s="2"/>
      <c r="AM82" s="8"/>
      <c r="AN82" s="2"/>
      <c r="AO82" s="2"/>
      <c r="AP82" s="2"/>
      <c r="AQ82" s="2"/>
      <c r="AR82" s="2"/>
      <c r="AS82" s="2"/>
      <c r="AT82" s="2"/>
      <c r="AU82" s="2"/>
      <c r="AV82" s="2"/>
      <c r="AW82" s="2"/>
      <c r="AX82" s="2"/>
      <c r="AY82" s="2"/>
      <c r="AZ82" s="2"/>
      <c r="BA82" s="2"/>
      <c r="BB82" s="2"/>
      <c r="BC82" s="2"/>
      <c r="BD82" s="2"/>
      <c r="BE82" s="2"/>
      <c r="BF82" s="2"/>
      <c r="BG82" s="2"/>
      <c r="BH82" s="2"/>
      <c r="BI82" s="2"/>
      <c r="BJ82" s="2"/>
      <c r="BK82" s="2"/>
      <c r="BL82" s="5"/>
      <c r="BM82" s="2"/>
      <c r="BN82" s="2"/>
      <c r="BO82" s="2"/>
      <c r="BP82" s="2"/>
      <c r="BQ82" s="2"/>
      <c r="BR82" s="2"/>
      <c r="BS82" s="2"/>
      <c r="BT82" s="2"/>
      <c r="BU82" s="2"/>
      <c r="BV82" s="2"/>
      <c r="BW82" s="2"/>
      <c r="BX82" s="2"/>
      <c r="BY82" s="2"/>
      <c r="BZ82" s="2"/>
      <c r="CA82" s="2"/>
      <c r="CB82" s="2"/>
      <c r="CC82" s="2"/>
      <c r="CD82" s="8"/>
      <c r="CE82" s="2"/>
      <c r="CF82" s="2"/>
      <c r="CG82" s="8"/>
    </row>
    <row r="83" spans="31:85">
      <c r="AE83" s="8"/>
      <c r="AF83" s="2"/>
      <c r="AG83" s="2"/>
      <c r="AH83" s="8"/>
      <c r="AI83" s="8"/>
      <c r="AJ83" s="8"/>
      <c r="AK83" s="2"/>
      <c r="AL83" s="2"/>
      <c r="AM83" s="8"/>
      <c r="AN83" s="2"/>
      <c r="AO83" s="2"/>
      <c r="AP83" s="2"/>
      <c r="AQ83" s="2"/>
      <c r="AR83" s="2"/>
      <c r="AS83" s="2"/>
      <c r="AT83" s="2"/>
      <c r="AU83" s="2"/>
      <c r="AV83" s="2"/>
      <c r="AW83" s="2"/>
      <c r="AX83" s="2"/>
      <c r="AY83" s="2"/>
      <c r="AZ83" s="2"/>
      <c r="BA83" s="2"/>
      <c r="BB83" s="2"/>
      <c r="BC83" s="2"/>
      <c r="BD83" s="2"/>
      <c r="BE83" s="2"/>
      <c r="BF83" s="2"/>
      <c r="BG83" s="2"/>
      <c r="BH83" s="2"/>
      <c r="BI83" s="2"/>
      <c r="BJ83" s="2"/>
      <c r="BK83" s="2"/>
      <c r="BL83" s="5"/>
      <c r="BM83" s="2"/>
      <c r="BN83" s="2"/>
      <c r="BO83" s="2"/>
      <c r="BP83" s="2"/>
      <c r="BQ83" s="2"/>
      <c r="BR83" s="2"/>
      <c r="BS83" s="2"/>
      <c r="BT83" s="2"/>
      <c r="BU83" s="2"/>
      <c r="BV83" s="2"/>
      <c r="BW83" s="2"/>
      <c r="BX83" s="2"/>
      <c r="BY83" s="2"/>
      <c r="BZ83" s="2"/>
      <c r="CA83" s="2"/>
      <c r="CB83" s="2"/>
      <c r="CC83" s="2"/>
      <c r="CD83" s="8"/>
      <c r="CE83" s="2"/>
      <c r="CF83" s="2"/>
      <c r="CG83" s="8"/>
    </row>
    <row r="84" spans="31:85">
      <c r="AE84" s="8"/>
      <c r="AF84" s="2"/>
      <c r="AG84" s="2"/>
      <c r="AH84" s="8"/>
      <c r="AI84" s="8"/>
      <c r="AJ84" s="8"/>
      <c r="AK84" s="2"/>
      <c r="AL84" s="2"/>
      <c r="AM84" s="8"/>
      <c r="AN84" s="2"/>
      <c r="AO84" s="2"/>
      <c r="AP84" s="2"/>
      <c r="AQ84" s="2"/>
      <c r="AR84" s="2"/>
      <c r="AS84" s="2"/>
      <c r="AT84" s="2"/>
      <c r="AU84" s="2"/>
      <c r="AV84" s="2"/>
      <c r="AW84" s="2"/>
      <c r="AX84" s="2"/>
      <c r="AY84" s="2"/>
      <c r="AZ84" s="2"/>
      <c r="BA84" s="2"/>
      <c r="BB84" s="2"/>
      <c r="BC84" s="2"/>
      <c r="BD84" s="2"/>
      <c r="BE84" s="2"/>
      <c r="BF84" s="2"/>
      <c r="BG84" s="2"/>
      <c r="BH84" s="2"/>
      <c r="BI84" s="2"/>
      <c r="BJ84" s="2"/>
      <c r="BK84" s="2"/>
      <c r="BL84" s="5"/>
      <c r="BM84" s="2"/>
      <c r="BN84" s="2"/>
      <c r="BO84" s="2"/>
      <c r="BP84" s="2"/>
      <c r="BQ84" s="2"/>
      <c r="BR84" s="2"/>
      <c r="BS84" s="2"/>
      <c r="BT84" s="2"/>
      <c r="BU84" s="2"/>
      <c r="BV84" s="2"/>
      <c r="BW84" s="2"/>
      <c r="BX84" s="2"/>
      <c r="BY84" s="2"/>
      <c r="BZ84" s="2"/>
      <c r="CA84" s="2"/>
      <c r="CB84" s="2"/>
      <c r="CC84" s="2"/>
      <c r="CD84" s="8"/>
      <c r="CE84" s="2"/>
      <c r="CF84" s="2"/>
      <c r="CG84" s="8"/>
    </row>
    <row r="85" spans="31:85">
      <c r="AE85" s="8"/>
      <c r="AF85" s="2"/>
      <c r="AG85" s="2"/>
      <c r="AH85" s="8"/>
      <c r="AI85" s="8"/>
      <c r="AJ85" s="8"/>
      <c r="AK85" s="2"/>
      <c r="AL85" s="2"/>
      <c r="AM85" s="8"/>
      <c r="AN85" s="2"/>
      <c r="AO85" s="2"/>
      <c r="AP85" s="2"/>
      <c r="AQ85" s="2"/>
      <c r="AR85" s="2"/>
      <c r="AS85" s="2"/>
      <c r="AT85" s="2"/>
      <c r="AU85" s="2"/>
      <c r="AV85" s="2"/>
      <c r="AW85" s="2"/>
      <c r="AX85" s="2"/>
      <c r="AY85" s="2"/>
      <c r="AZ85" s="2"/>
      <c r="BA85" s="2"/>
      <c r="BB85" s="2"/>
      <c r="BC85" s="2"/>
      <c r="BD85" s="2"/>
      <c r="BE85" s="2"/>
      <c r="BF85" s="2"/>
      <c r="BG85" s="2"/>
      <c r="BH85" s="2"/>
      <c r="BI85" s="2"/>
      <c r="BJ85" s="2"/>
      <c r="BK85" s="2"/>
      <c r="BL85" s="5"/>
      <c r="BM85" s="2"/>
      <c r="BN85" s="2"/>
      <c r="BO85" s="2"/>
      <c r="BP85" s="2"/>
      <c r="BQ85" s="2"/>
      <c r="BR85" s="2"/>
      <c r="BS85" s="2"/>
      <c r="BT85" s="2"/>
      <c r="BU85" s="2"/>
      <c r="BV85" s="2"/>
      <c r="BW85" s="2"/>
      <c r="BX85" s="2"/>
      <c r="BY85" s="2"/>
      <c r="BZ85" s="2"/>
      <c r="CA85" s="2"/>
      <c r="CB85" s="2"/>
      <c r="CC85" s="2"/>
      <c r="CD85" s="8"/>
      <c r="CE85" s="2"/>
      <c r="CF85" s="2"/>
      <c r="CG85" s="8"/>
    </row>
    <row r="86" spans="31:85">
      <c r="AE86" s="8"/>
      <c r="AF86" s="2"/>
      <c r="AG86" s="2"/>
      <c r="AH86" s="8"/>
      <c r="AI86" s="8"/>
      <c r="AJ86" s="8"/>
      <c r="AK86" s="2"/>
      <c r="AL86" s="2"/>
      <c r="AM86" s="8"/>
      <c r="AN86" s="2"/>
      <c r="AO86" s="2"/>
      <c r="AP86" s="2"/>
      <c r="AQ86" s="2"/>
      <c r="AR86" s="2"/>
      <c r="AS86" s="2"/>
      <c r="AT86" s="2"/>
      <c r="AU86" s="2"/>
      <c r="AV86" s="2"/>
      <c r="AW86" s="2"/>
      <c r="AX86" s="2"/>
      <c r="AY86" s="2"/>
      <c r="AZ86" s="2"/>
      <c r="BA86" s="2"/>
      <c r="BB86" s="2"/>
      <c r="BC86" s="2"/>
      <c r="BD86" s="2"/>
      <c r="BE86" s="2"/>
      <c r="BF86" s="2"/>
      <c r="BG86" s="2"/>
      <c r="BH86" s="2"/>
      <c r="BI86" s="2"/>
      <c r="BJ86" s="2"/>
      <c r="BK86" s="2"/>
      <c r="BL86" s="5"/>
      <c r="BM86" s="2"/>
      <c r="BN86" s="2"/>
      <c r="BO86" s="2"/>
      <c r="BP86" s="2"/>
      <c r="BQ86" s="2"/>
      <c r="BR86" s="2"/>
      <c r="BS86" s="2"/>
      <c r="BT86" s="2"/>
      <c r="BU86" s="2"/>
      <c r="BV86" s="2"/>
      <c r="BW86" s="2"/>
      <c r="BX86" s="2"/>
      <c r="BY86" s="2"/>
      <c r="BZ86" s="2"/>
      <c r="CA86" s="2"/>
      <c r="CB86" s="2"/>
      <c r="CC86" s="2"/>
      <c r="CD86" s="8"/>
      <c r="CE86" s="2"/>
      <c r="CF86" s="2"/>
      <c r="CG86" s="8"/>
    </row>
    <row r="87" spans="31:85">
      <c r="AE87" s="8"/>
      <c r="AF87" s="2"/>
      <c r="AG87" s="2"/>
      <c r="AH87" s="8"/>
      <c r="AI87" s="8"/>
      <c r="AJ87" s="8"/>
      <c r="AK87" s="2"/>
      <c r="AL87" s="2"/>
      <c r="AM87" s="8"/>
      <c r="AN87" s="2"/>
      <c r="AO87" s="2"/>
      <c r="AP87" s="2"/>
      <c r="AQ87" s="2"/>
      <c r="AR87" s="2"/>
      <c r="AS87" s="2"/>
      <c r="AT87" s="2"/>
      <c r="AU87" s="2"/>
      <c r="AV87" s="2"/>
      <c r="AW87" s="2"/>
      <c r="AX87" s="2"/>
      <c r="AY87" s="2"/>
      <c r="AZ87" s="2"/>
      <c r="BA87" s="2"/>
      <c r="BB87" s="2"/>
      <c r="BC87" s="2"/>
      <c r="BD87" s="2"/>
      <c r="BE87" s="2"/>
      <c r="BF87" s="2"/>
      <c r="BG87" s="2"/>
      <c r="BH87" s="2"/>
      <c r="BI87" s="2"/>
      <c r="BJ87" s="2"/>
      <c r="BK87" s="2"/>
      <c r="BL87" s="5"/>
      <c r="BM87" s="2"/>
      <c r="BN87" s="2"/>
      <c r="BO87" s="2"/>
      <c r="BP87" s="2"/>
      <c r="BQ87" s="2"/>
      <c r="BR87" s="2"/>
      <c r="BS87" s="2"/>
      <c r="BT87" s="2"/>
      <c r="BU87" s="2"/>
      <c r="BV87" s="2"/>
      <c r="BW87" s="2"/>
      <c r="BX87" s="2"/>
      <c r="BY87" s="2"/>
      <c r="BZ87" s="2"/>
      <c r="CA87" s="2"/>
      <c r="CB87" s="2"/>
      <c r="CC87" s="2"/>
      <c r="CD87" s="8"/>
      <c r="CE87" s="2"/>
      <c r="CF87" s="2"/>
      <c r="CG87" s="8"/>
    </row>
    <row r="88" spans="31:85">
      <c r="AE88" s="8"/>
      <c r="AF88" s="2"/>
      <c r="AG88" s="2"/>
      <c r="AH88" s="8"/>
      <c r="AI88" s="8"/>
      <c r="AJ88" s="8"/>
      <c r="AK88" s="2"/>
      <c r="AL88" s="2"/>
      <c r="AM88" s="8"/>
      <c r="AN88" s="2"/>
      <c r="AO88" s="2"/>
      <c r="AP88" s="2"/>
      <c r="AQ88" s="2"/>
      <c r="AR88" s="2"/>
      <c r="AS88" s="2"/>
      <c r="AT88" s="2"/>
      <c r="AU88" s="2"/>
      <c r="AV88" s="2"/>
      <c r="AW88" s="2"/>
      <c r="AX88" s="2"/>
      <c r="AY88" s="2"/>
      <c r="AZ88" s="2"/>
      <c r="BA88" s="2"/>
      <c r="BB88" s="2"/>
      <c r="BC88" s="2"/>
      <c r="BD88" s="2"/>
      <c r="BE88" s="2"/>
      <c r="BF88" s="2"/>
      <c r="BG88" s="2"/>
      <c r="BH88" s="2"/>
      <c r="BI88" s="2"/>
      <c r="BJ88" s="2"/>
      <c r="BK88" s="2"/>
      <c r="BL88" s="5"/>
      <c r="BM88" s="2"/>
      <c r="BN88" s="2"/>
      <c r="BO88" s="2"/>
      <c r="BP88" s="2"/>
      <c r="BQ88" s="2"/>
      <c r="BR88" s="2"/>
      <c r="BS88" s="2"/>
      <c r="BT88" s="2"/>
      <c r="BU88" s="2"/>
      <c r="BV88" s="2"/>
      <c r="BW88" s="2"/>
      <c r="BX88" s="2"/>
      <c r="BY88" s="2"/>
      <c r="BZ88" s="2"/>
      <c r="CA88" s="2"/>
      <c r="CB88" s="2"/>
      <c r="CC88" s="2"/>
      <c r="CD88" s="8"/>
      <c r="CE88" s="2"/>
      <c r="CF88" s="2"/>
      <c r="CG88" s="8"/>
    </row>
    <row r="89" spans="31:85">
      <c r="AE89" s="8"/>
      <c r="AF89" s="2"/>
      <c r="AG89" s="2"/>
      <c r="AH89" s="8"/>
      <c r="AI89" s="8"/>
      <c r="AJ89" s="8"/>
      <c r="AK89" s="2"/>
      <c r="AL89" s="2"/>
      <c r="AM89" s="8"/>
      <c r="AN89" s="2"/>
      <c r="AO89" s="2"/>
      <c r="AP89" s="2"/>
      <c r="AQ89" s="2"/>
      <c r="AR89" s="2"/>
      <c r="AS89" s="2"/>
      <c r="AT89" s="2"/>
      <c r="AU89" s="2"/>
      <c r="AV89" s="2"/>
      <c r="AW89" s="2"/>
      <c r="AX89" s="2"/>
      <c r="AY89" s="2"/>
      <c r="AZ89" s="2"/>
      <c r="BA89" s="2"/>
      <c r="BB89" s="2"/>
      <c r="BC89" s="2"/>
      <c r="BD89" s="2"/>
      <c r="BE89" s="2"/>
      <c r="BF89" s="2"/>
      <c r="BG89" s="2"/>
      <c r="BH89" s="2"/>
      <c r="BI89" s="2"/>
      <c r="BJ89" s="2"/>
      <c r="BK89" s="2"/>
      <c r="BL89" s="5"/>
      <c r="BM89" s="2"/>
      <c r="BN89" s="2"/>
      <c r="BO89" s="2"/>
      <c r="BP89" s="2"/>
      <c r="BQ89" s="2"/>
      <c r="BR89" s="2"/>
      <c r="BS89" s="2"/>
      <c r="BT89" s="2"/>
      <c r="BU89" s="2"/>
      <c r="BV89" s="2"/>
      <c r="BW89" s="2"/>
      <c r="BX89" s="2"/>
      <c r="BY89" s="2"/>
      <c r="BZ89" s="2"/>
      <c r="CA89" s="2"/>
      <c r="CB89" s="2"/>
      <c r="CC89" s="2"/>
      <c r="CD89" s="8"/>
      <c r="CE89" s="2"/>
      <c r="CF89" s="2"/>
      <c r="CG89" s="8"/>
    </row>
    <row r="90" spans="31:85">
      <c r="AE90" s="8"/>
      <c r="AF90" s="2"/>
      <c r="AG90" s="2"/>
      <c r="AH90" s="8"/>
      <c r="AI90" s="8"/>
      <c r="AJ90" s="8"/>
      <c r="AK90" s="2"/>
      <c r="AL90" s="2"/>
      <c r="AM90" s="8"/>
      <c r="AN90" s="2"/>
      <c r="AO90" s="2"/>
      <c r="AP90" s="2"/>
      <c r="AQ90" s="2"/>
      <c r="AR90" s="2"/>
      <c r="AS90" s="2"/>
      <c r="AT90" s="2"/>
      <c r="AU90" s="2"/>
      <c r="AV90" s="2"/>
      <c r="AW90" s="2"/>
      <c r="AX90" s="2"/>
      <c r="AY90" s="2"/>
      <c r="AZ90" s="2"/>
      <c r="BA90" s="2"/>
      <c r="BB90" s="2"/>
      <c r="BC90" s="2"/>
      <c r="BD90" s="2"/>
      <c r="BE90" s="2"/>
      <c r="BF90" s="2"/>
      <c r="BG90" s="2"/>
      <c r="BH90" s="2"/>
      <c r="BI90" s="2"/>
      <c r="BJ90" s="2"/>
      <c r="BK90" s="2"/>
      <c r="BL90" s="5"/>
      <c r="BM90" s="2"/>
      <c r="BN90" s="2"/>
      <c r="BO90" s="2"/>
      <c r="BP90" s="2"/>
      <c r="BQ90" s="2"/>
      <c r="BR90" s="2"/>
      <c r="BS90" s="2"/>
      <c r="BT90" s="2"/>
      <c r="BU90" s="2"/>
      <c r="BV90" s="2"/>
      <c r="BW90" s="2"/>
      <c r="BX90" s="2"/>
      <c r="BY90" s="2"/>
      <c r="BZ90" s="2"/>
      <c r="CA90" s="2"/>
      <c r="CB90" s="2"/>
      <c r="CC90" s="2"/>
      <c r="CD90" s="8"/>
      <c r="CE90" s="2"/>
      <c r="CF90" s="2"/>
      <c r="CG90" s="8"/>
    </row>
    <row r="91" spans="31:85">
      <c r="AE91" s="8"/>
      <c r="AF91" s="2"/>
      <c r="AG91" s="2"/>
      <c r="AH91" s="8"/>
      <c r="AI91" s="8"/>
      <c r="AJ91" s="8"/>
      <c r="AK91" s="2"/>
      <c r="AL91" s="2"/>
      <c r="AM91" s="8"/>
      <c r="AN91" s="2"/>
      <c r="AO91" s="2"/>
      <c r="AP91" s="2"/>
      <c r="AQ91" s="2"/>
      <c r="AR91" s="2"/>
      <c r="AS91" s="2"/>
      <c r="AT91" s="2"/>
      <c r="AU91" s="2"/>
      <c r="AV91" s="2"/>
      <c r="AW91" s="2"/>
      <c r="AX91" s="2"/>
      <c r="AY91" s="2"/>
      <c r="AZ91" s="2"/>
      <c r="BA91" s="2"/>
      <c r="BB91" s="2"/>
      <c r="BC91" s="2"/>
      <c r="BD91" s="2"/>
      <c r="BE91" s="2"/>
      <c r="BF91" s="2"/>
      <c r="BG91" s="2"/>
      <c r="BH91" s="2"/>
      <c r="BI91" s="2"/>
      <c r="BJ91" s="2"/>
      <c r="BK91" s="2"/>
      <c r="BL91" s="5"/>
      <c r="BM91" s="2"/>
      <c r="BN91" s="2"/>
      <c r="BO91" s="2"/>
      <c r="BP91" s="2"/>
      <c r="BQ91" s="2"/>
      <c r="BR91" s="2"/>
      <c r="BS91" s="2"/>
      <c r="BT91" s="2"/>
      <c r="BU91" s="2"/>
      <c r="BV91" s="2"/>
      <c r="BW91" s="2"/>
      <c r="BX91" s="2"/>
      <c r="BY91" s="2"/>
      <c r="BZ91" s="2"/>
      <c r="CA91" s="2"/>
      <c r="CB91" s="2"/>
      <c r="CC91" s="2"/>
      <c r="CD91" s="8"/>
      <c r="CE91" s="2"/>
      <c r="CF91" s="2"/>
      <c r="CG91" s="8"/>
    </row>
    <row r="92" spans="31:85">
      <c r="AE92" s="8"/>
      <c r="AF92" s="2"/>
      <c r="AG92" s="2"/>
      <c r="AH92" s="8"/>
      <c r="AI92" s="8"/>
      <c r="AJ92" s="8"/>
      <c r="AK92" s="2"/>
      <c r="AL92" s="2"/>
      <c r="AM92" s="8"/>
      <c r="AN92" s="2"/>
      <c r="AO92" s="2"/>
      <c r="AP92" s="2"/>
      <c r="AQ92" s="2"/>
      <c r="AR92" s="2"/>
      <c r="AS92" s="2"/>
      <c r="AT92" s="2"/>
      <c r="AU92" s="2"/>
      <c r="AV92" s="2"/>
      <c r="AW92" s="2"/>
      <c r="AX92" s="2"/>
      <c r="AY92" s="2"/>
      <c r="AZ92" s="2"/>
      <c r="BA92" s="2"/>
      <c r="BB92" s="2"/>
      <c r="BC92" s="2"/>
      <c r="BD92" s="2"/>
      <c r="BE92" s="2"/>
      <c r="BF92" s="2"/>
      <c r="BG92" s="2"/>
      <c r="BH92" s="2"/>
      <c r="BI92" s="2"/>
      <c r="BJ92" s="2"/>
      <c r="BK92" s="2"/>
      <c r="BL92" s="5"/>
      <c r="BM92" s="2"/>
      <c r="BN92" s="2"/>
      <c r="BO92" s="2"/>
      <c r="BP92" s="2"/>
      <c r="BQ92" s="2"/>
      <c r="BR92" s="2"/>
      <c r="BS92" s="2"/>
      <c r="BT92" s="2"/>
      <c r="BU92" s="2"/>
      <c r="BV92" s="2"/>
      <c r="BW92" s="2"/>
      <c r="BX92" s="2"/>
      <c r="BY92" s="2"/>
      <c r="BZ92" s="2"/>
      <c r="CA92" s="2"/>
      <c r="CB92" s="2"/>
      <c r="CC92" s="2"/>
      <c r="CD92" s="8"/>
      <c r="CE92" s="2"/>
      <c r="CF92" s="2"/>
      <c r="CG92" s="8"/>
    </row>
    <row r="93" spans="31:85">
      <c r="AE93" s="8"/>
      <c r="AF93" s="2"/>
      <c r="AG93" s="2"/>
      <c r="AH93" s="8"/>
      <c r="AI93" s="8"/>
      <c r="AJ93" s="8"/>
      <c r="AK93" s="2"/>
      <c r="AL93" s="2"/>
      <c r="AM93" s="8"/>
      <c r="AN93" s="2"/>
      <c r="AO93" s="2"/>
      <c r="AP93" s="2"/>
      <c r="AQ93" s="2"/>
      <c r="AR93" s="2"/>
      <c r="AS93" s="2"/>
      <c r="AT93" s="2"/>
      <c r="AU93" s="2"/>
      <c r="AV93" s="2"/>
      <c r="AW93" s="2"/>
      <c r="AX93" s="2"/>
      <c r="AY93" s="2"/>
      <c r="AZ93" s="2"/>
      <c r="BA93" s="2"/>
      <c r="BB93" s="2"/>
      <c r="BC93" s="2"/>
      <c r="BD93" s="2"/>
      <c r="BE93" s="2"/>
      <c r="BF93" s="2"/>
      <c r="BG93" s="2"/>
      <c r="BH93" s="2"/>
      <c r="BI93" s="2"/>
      <c r="BJ93" s="2"/>
      <c r="BK93" s="2"/>
      <c r="BL93" s="5"/>
      <c r="BM93" s="2"/>
      <c r="BN93" s="2"/>
      <c r="BO93" s="2"/>
      <c r="BP93" s="2"/>
      <c r="BQ93" s="2"/>
      <c r="BR93" s="2"/>
      <c r="BS93" s="2"/>
      <c r="BT93" s="2"/>
      <c r="BU93" s="2"/>
      <c r="BV93" s="2"/>
      <c r="BW93" s="2"/>
      <c r="BX93" s="2"/>
      <c r="BY93" s="2"/>
      <c r="BZ93" s="2"/>
      <c r="CA93" s="2"/>
      <c r="CB93" s="2"/>
      <c r="CC93" s="2"/>
      <c r="CD93" s="8"/>
      <c r="CE93" s="2"/>
      <c r="CF93" s="2"/>
      <c r="CG93" s="8"/>
    </row>
    <row r="94" spans="31:85">
      <c r="AE94" s="8"/>
      <c r="AF94" s="2"/>
      <c r="AG94" s="2"/>
      <c r="AH94" s="8"/>
      <c r="AI94" s="8"/>
      <c r="AJ94" s="8"/>
      <c r="AK94" s="2"/>
      <c r="AL94" s="2"/>
      <c r="AM94" s="8"/>
      <c r="AN94" s="2"/>
      <c r="AO94" s="2"/>
      <c r="AP94" s="2"/>
      <c r="AQ94" s="2"/>
      <c r="AR94" s="2"/>
      <c r="AS94" s="2"/>
      <c r="AT94" s="2"/>
      <c r="AU94" s="2"/>
      <c r="AV94" s="2"/>
      <c r="AW94" s="2"/>
      <c r="AX94" s="2"/>
      <c r="AY94" s="2"/>
      <c r="AZ94" s="2"/>
      <c r="BA94" s="2"/>
      <c r="BB94" s="2"/>
      <c r="BC94" s="2"/>
      <c r="BD94" s="2"/>
      <c r="BE94" s="2"/>
      <c r="BF94" s="2"/>
      <c r="BG94" s="2"/>
      <c r="BH94" s="2"/>
      <c r="BI94" s="2"/>
      <c r="BJ94" s="2"/>
      <c r="BK94" s="2"/>
      <c r="BL94" s="5"/>
      <c r="BM94" s="2"/>
      <c r="BN94" s="2"/>
      <c r="BO94" s="2"/>
      <c r="BP94" s="2"/>
      <c r="BQ94" s="2"/>
      <c r="BR94" s="2"/>
      <c r="BS94" s="2"/>
      <c r="BT94" s="2"/>
      <c r="BU94" s="2"/>
      <c r="BV94" s="2"/>
      <c r="BW94" s="2"/>
      <c r="BX94" s="2"/>
      <c r="BY94" s="2"/>
      <c r="BZ94" s="2"/>
      <c r="CA94" s="2"/>
      <c r="CB94" s="2"/>
      <c r="CC94" s="2"/>
      <c r="CD94" s="8"/>
      <c r="CE94" s="2"/>
      <c r="CF94" s="2"/>
      <c r="CG94" s="8"/>
    </row>
    <row r="95" spans="31:85">
      <c r="AE95" s="8"/>
      <c r="AF95" s="2"/>
      <c r="AG95" s="2"/>
      <c r="AH95" s="8"/>
      <c r="AI95" s="8"/>
      <c r="AJ95" s="8"/>
      <c r="AK95" s="2"/>
      <c r="AL95" s="2"/>
      <c r="AM95" s="8"/>
      <c r="AN95" s="2"/>
      <c r="AO95" s="2"/>
      <c r="AP95" s="2"/>
      <c r="AQ95" s="2"/>
      <c r="AR95" s="2"/>
      <c r="AS95" s="2"/>
      <c r="AT95" s="2"/>
      <c r="AU95" s="2"/>
      <c r="AV95" s="2"/>
      <c r="AW95" s="2"/>
      <c r="AX95" s="2"/>
      <c r="AY95" s="2"/>
      <c r="AZ95" s="2"/>
      <c r="BA95" s="2"/>
      <c r="BB95" s="2"/>
      <c r="BC95" s="2"/>
      <c r="BD95" s="2"/>
      <c r="BE95" s="2"/>
      <c r="BF95" s="2"/>
      <c r="BG95" s="2"/>
      <c r="BH95" s="2"/>
      <c r="BI95" s="2"/>
      <c r="BJ95" s="2"/>
      <c r="BK95" s="2"/>
      <c r="BL95" s="5"/>
      <c r="BM95" s="2"/>
      <c r="BN95" s="2"/>
      <c r="BO95" s="2"/>
      <c r="BP95" s="2"/>
      <c r="BQ95" s="2"/>
      <c r="BR95" s="2"/>
      <c r="BS95" s="2"/>
      <c r="BT95" s="2"/>
      <c r="BU95" s="2"/>
      <c r="BV95" s="2"/>
      <c r="BW95" s="2"/>
      <c r="BX95" s="2"/>
      <c r="BY95" s="2"/>
      <c r="BZ95" s="2"/>
      <c r="CA95" s="2"/>
      <c r="CB95" s="2"/>
      <c r="CC95" s="2"/>
      <c r="CD95" s="8"/>
      <c r="CE95" s="2"/>
      <c r="CF95" s="2"/>
      <c r="CG95" s="8"/>
    </row>
    <row r="96" spans="31:85">
      <c r="AE96" s="8"/>
      <c r="AF96" s="2"/>
      <c r="AG96" s="2"/>
      <c r="AH96" s="8"/>
      <c r="AI96" s="8"/>
      <c r="AJ96" s="8"/>
      <c r="AK96" s="2"/>
      <c r="AL96" s="2"/>
      <c r="AM96" s="8"/>
      <c r="AN96" s="2"/>
      <c r="AO96" s="2"/>
      <c r="AP96" s="2"/>
      <c r="AQ96" s="2"/>
      <c r="AR96" s="2"/>
      <c r="AS96" s="2"/>
      <c r="AT96" s="2"/>
      <c r="AU96" s="2"/>
      <c r="AV96" s="2"/>
      <c r="AW96" s="2"/>
      <c r="AX96" s="2"/>
      <c r="AY96" s="2"/>
      <c r="AZ96" s="2"/>
      <c r="BA96" s="2"/>
      <c r="BB96" s="2"/>
      <c r="BC96" s="2"/>
      <c r="BD96" s="2"/>
      <c r="BE96" s="2"/>
      <c r="BF96" s="2"/>
      <c r="BG96" s="2"/>
      <c r="BH96" s="2"/>
      <c r="BI96" s="2"/>
      <c r="BJ96" s="2"/>
      <c r="BK96" s="2"/>
      <c r="BL96" s="5"/>
      <c r="BM96" s="2"/>
      <c r="BN96" s="2"/>
      <c r="BO96" s="2"/>
      <c r="BP96" s="2"/>
      <c r="BQ96" s="2"/>
      <c r="BR96" s="2"/>
      <c r="BS96" s="2"/>
      <c r="BT96" s="2"/>
      <c r="BU96" s="2"/>
      <c r="BV96" s="2"/>
      <c r="BW96" s="2"/>
      <c r="BX96" s="2"/>
      <c r="BY96" s="2"/>
      <c r="BZ96" s="2"/>
      <c r="CA96" s="2"/>
      <c r="CB96" s="2"/>
      <c r="CC96" s="2"/>
      <c r="CD96" s="8"/>
      <c r="CE96" s="2"/>
      <c r="CF96" s="2"/>
      <c r="CG96" s="8"/>
    </row>
    <row r="97" spans="31:85">
      <c r="AE97" s="8"/>
      <c r="AF97" s="2"/>
      <c r="AG97" s="2"/>
      <c r="AH97" s="8"/>
      <c r="AI97" s="8"/>
      <c r="AJ97" s="8"/>
      <c r="AK97" s="2"/>
      <c r="AL97" s="2"/>
      <c r="AM97" s="8"/>
      <c r="AN97" s="2"/>
      <c r="AO97" s="2"/>
      <c r="AP97" s="2"/>
      <c r="AQ97" s="2"/>
      <c r="AR97" s="2"/>
      <c r="AS97" s="2"/>
      <c r="AT97" s="2"/>
      <c r="AU97" s="2"/>
      <c r="AV97" s="2"/>
      <c r="AW97" s="2"/>
      <c r="AX97" s="2"/>
      <c r="AY97" s="2"/>
      <c r="AZ97" s="2"/>
      <c r="BA97" s="2"/>
      <c r="BB97" s="2"/>
      <c r="BC97" s="2"/>
      <c r="BD97" s="2"/>
      <c r="BE97" s="2"/>
      <c r="BF97" s="2"/>
      <c r="BG97" s="2"/>
      <c r="BH97" s="2"/>
      <c r="BI97" s="2"/>
      <c r="BJ97" s="2"/>
      <c r="BK97" s="2"/>
      <c r="BL97" s="5"/>
      <c r="BM97" s="2"/>
      <c r="BN97" s="2"/>
      <c r="BO97" s="2"/>
      <c r="BP97" s="2"/>
      <c r="BQ97" s="2"/>
      <c r="BR97" s="2"/>
      <c r="BS97" s="2"/>
      <c r="BT97" s="2"/>
      <c r="BU97" s="2"/>
      <c r="BV97" s="2"/>
      <c r="BW97" s="2"/>
      <c r="BX97" s="2"/>
      <c r="BY97" s="2"/>
      <c r="BZ97" s="2"/>
      <c r="CA97" s="2"/>
      <c r="CB97" s="2"/>
      <c r="CC97" s="2"/>
      <c r="CD97" s="8"/>
      <c r="CE97" s="2"/>
      <c r="CF97" s="2"/>
      <c r="CG97" s="8"/>
    </row>
    <row r="98" spans="31:85">
      <c r="AE98" s="8"/>
      <c r="AF98" s="2"/>
      <c r="AG98" s="2"/>
      <c r="AH98" s="8"/>
      <c r="AI98" s="8"/>
      <c r="AJ98" s="8"/>
      <c r="AK98" s="2"/>
      <c r="AL98" s="2"/>
      <c r="AM98" s="8"/>
      <c r="AN98" s="2"/>
      <c r="AO98" s="2"/>
      <c r="AP98" s="2"/>
      <c r="AQ98" s="2"/>
      <c r="AR98" s="2"/>
      <c r="AS98" s="2"/>
      <c r="AT98" s="2"/>
      <c r="AU98" s="2"/>
      <c r="AV98" s="2"/>
      <c r="AW98" s="2"/>
      <c r="AX98" s="2"/>
      <c r="AY98" s="2"/>
      <c r="AZ98" s="2"/>
      <c r="BA98" s="2"/>
      <c r="BB98" s="2"/>
      <c r="BC98" s="2"/>
      <c r="BD98" s="2"/>
      <c r="BE98" s="2"/>
      <c r="BF98" s="2"/>
      <c r="BG98" s="2"/>
      <c r="BH98" s="2"/>
      <c r="BI98" s="2"/>
      <c r="BJ98" s="2"/>
      <c r="BK98" s="2"/>
      <c r="BL98" s="5"/>
      <c r="BM98" s="2"/>
      <c r="BN98" s="2"/>
      <c r="BO98" s="2"/>
      <c r="BP98" s="2"/>
      <c r="BQ98" s="2"/>
      <c r="BR98" s="2"/>
      <c r="BS98" s="2"/>
      <c r="BT98" s="2"/>
      <c r="BU98" s="2"/>
      <c r="BV98" s="2"/>
      <c r="BW98" s="2"/>
      <c r="BX98" s="2"/>
      <c r="BY98" s="2"/>
      <c r="BZ98" s="2"/>
      <c r="CA98" s="2"/>
      <c r="CB98" s="2"/>
      <c r="CC98" s="2"/>
      <c r="CD98" s="8"/>
      <c r="CE98" s="2"/>
      <c r="CF98" s="2"/>
      <c r="CG98" s="8"/>
    </row>
    <row r="99" spans="31:85">
      <c r="AE99" s="8"/>
      <c r="AF99" s="2"/>
      <c r="AG99" s="2"/>
      <c r="AH99" s="8"/>
      <c r="AI99" s="8"/>
      <c r="AJ99" s="8"/>
      <c r="AK99" s="2"/>
      <c r="AL99" s="2"/>
      <c r="AM99" s="8"/>
      <c r="AN99" s="2"/>
      <c r="AO99" s="2"/>
      <c r="AP99" s="2"/>
      <c r="AQ99" s="2"/>
      <c r="AR99" s="2"/>
      <c r="AS99" s="2"/>
      <c r="AT99" s="2"/>
      <c r="AU99" s="2"/>
      <c r="AV99" s="2"/>
      <c r="AW99" s="2"/>
      <c r="AX99" s="2"/>
      <c r="AY99" s="2"/>
      <c r="AZ99" s="2"/>
      <c r="BA99" s="2"/>
      <c r="BB99" s="2"/>
      <c r="BC99" s="2"/>
      <c r="BD99" s="2"/>
      <c r="BE99" s="2"/>
      <c r="BF99" s="2"/>
      <c r="BG99" s="2"/>
      <c r="BH99" s="2"/>
      <c r="BI99" s="2"/>
      <c r="BJ99" s="2"/>
      <c r="BK99" s="2"/>
      <c r="BL99" s="5"/>
      <c r="BM99" s="2"/>
      <c r="BN99" s="2"/>
      <c r="BO99" s="2"/>
      <c r="BP99" s="2"/>
      <c r="BQ99" s="2"/>
      <c r="BR99" s="2"/>
      <c r="BS99" s="2"/>
      <c r="BT99" s="2"/>
      <c r="BU99" s="2"/>
      <c r="BV99" s="2"/>
      <c r="BW99" s="2"/>
      <c r="BX99" s="2"/>
      <c r="BY99" s="2"/>
      <c r="BZ99" s="2"/>
      <c r="CA99" s="2"/>
      <c r="CB99" s="2"/>
      <c r="CC99" s="2"/>
      <c r="CD99" s="8"/>
      <c r="CE99" s="2"/>
      <c r="CF99" s="2"/>
      <c r="CG99" s="8"/>
    </row>
    <row r="100" spans="31:85">
      <c r="AE100" s="8"/>
      <c r="AF100" s="2"/>
      <c r="AG100" s="2"/>
      <c r="AH100" s="8"/>
      <c r="AI100" s="8"/>
      <c r="AJ100" s="8"/>
      <c r="AK100" s="2"/>
      <c r="AL100" s="2"/>
      <c r="AM100" s="8"/>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5"/>
      <c r="BM100" s="2"/>
      <c r="BN100" s="2"/>
      <c r="BO100" s="2"/>
      <c r="BP100" s="2"/>
      <c r="BQ100" s="2"/>
      <c r="BR100" s="2"/>
      <c r="BS100" s="2"/>
      <c r="BT100" s="2"/>
      <c r="BU100" s="2"/>
      <c r="BV100" s="2"/>
      <c r="BW100" s="2"/>
      <c r="BX100" s="2"/>
      <c r="BY100" s="2"/>
      <c r="BZ100" s="2"/>
      <c r="CA100" s="2"/>
      <c r="CB100" s="2"/>
      <c r="CC100" s="2"/>
      <c r="CD100" s="8"/>
      <c r="CE100" s="2"/>
      <c r="CF100" s="2"/>
      <c r="CG100" s="8"/>
    </row>
    <row r="101" spans="31:85">
      <c r="AE101" s="8"/>
      <c r="AF101" s="2"/>
      <c r="AG101" s="2"/>
      <c r="AH101" s="8"/>
      <c r="AI101" s="8"/>
      <c r="AJ101" s="8"/>
      <c r="AK101" s="2"/>
      <c r="AL101" s="2"/>
      <c r="AM101" s="8"/>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5"/>
      <c r="BM101" s="2"/>
      <c r="BN101" s="2"/>
      <c r="BO101" s="2"/>
      <c r="BP101" s="2"/>
      <c r="BQ101" s="2"/>
      <c r="BR101" s="2"/>
      <c r="BS101" s="2"/>
      <c r="BT101" s="2"/>
      <c r="BU101" s="2"/>
      <c r="BV101" s="2"/>
      <c r="BW101" s="2"/>
      <c r="BX101" s="2"/>
      <c r="BY101" s="2"/>
      <c r="BZ101" s="2"/>
      <c r="CA101" s="2"/>
      <c r="CB101" s="2"/>
      <c r="CC101" s="2"/>
      <c r="CD101" s="8"/>
      <c r="CE101" s="2"/>
      <c r="CF101" s="2"/>
      <c r="CG101" s="8"/>
    </row>
    <row r="102" spans="31:85">
      <c r="AE102" s="8"/>
      <c r="AF102" s="2"/>
      <c r="AG102" s="2"/>
      <c r="AH102" s="8"/>
      <c r="AI102" s="8"/>
      <c r="AJ102" s="8"/>
      <c r="AK102" s="2"/>
      <c r="AL102" s="2"/>
      <c r="AM102" s="8"/>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5"/>
      <c r="BM102" s="2"/>
      <c r="BN102" s="2"/>
      <c r="BO102" s="2"/>
      <c r="BP102" s="2"/>
      <c r="BQ102" s="2"/>
      <c r="BR102" s="2"/>
      <c r="BS102" s="2"/>
      <c r="BT102" s="2"/>
      <c r="BU102" s="2"/>
      <c r="BV102" s="2"/>
      <c r="BW102" s="2"/>
      <c r="BX102" s="2"/>
      <c r="BY102" s="2"/>
      <c r="BZ102" s="2"/>
      <c r="CA102" s="2"/>
      <c r="CB102" s="2"/>
      <c r="CC102" s="2"/>
      <c r="CD102" s="8"/>
      <c r="CE102" s="2"/>
      <c r="CF102" s="2"/>
      <c r="CG102" s="8"/>
    </row>
    <row r="103" spans="31:85">
      <c r="AE103" s="8"/>
      <c r="AF103" s="2"/>
      <c r="AG103" s="2"/>
      <c r="AH103" s="8"/>
      <c r="AI103" s="8"/>
      <c r="AJ103" s="8"/>
      <c r="AK103" s="2"/>
      <c r="AL103" s="2"/>
      <c r="AM103" s="8"/>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5"/>
      <c r="BM103" s="2"/>
      <c r="BN103" s="2"/>
      <c r="BO103" s="2"/>
      <c r="BP103" s="2"/>
      <c r="BQ103" s="2"/>
      <c r="BR103" s="2"/>
      <c r="BS103" s="2"/>
      <c r="BT103" s="2"/>
      <c r="BU103" s="2"/>
      <c r="BV103" s="2"/>
      <c r="BW103" s="2"/>
      <c r="BX103" s="2"/>
      <c r="BY103" s="2"/>
      <c r="BZ103" s="2"/>
      <c r="CA103" s="2"/>
      <c r="CB103" s="2"/>
      <c r="CC103" s="2"/>
      <c r="CD103" s="8"/>
      <c r="CE103" s="2"/>
      <c r="CF103" s="2"/>
      <c r="CG103" s="8"/>
    </row>
    <row r="104" spans="31:85">
      <c r="AE104" s="8"/>
      <c r="AF104" s="2"/>
      <c r="AG104" s="2"/>
      <c r="AH104" s="8"/>
      <c r="AI104" s="8"/>
      <c r="AJ104" s="8"/>
      <c r="AK104" s="2"/>
      <c r="AL104" s="2"/>
      <c r="AM104" s="8"/>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5"/>
      <c r="BM104" s="2"/>
      <c r="BN104" s="2"/>
      <c r="BO104" s="2"/>
      <c r="BP104" s="2"/>
      <c r="BQ104" s="2"/>
      <c r="BR104" s="2"/>
      <c r="BS104" s="2"/>
      <c r="BT104" s="2"/>
      <c r="BU104" s="2"/>
      <c r="BV104" s="2"/>
      <c r="BW104" s="2"/>
      <c r="BX104" s="2"/>
      <c r="BY104" s="2"/>
      <c r="BZ104" s="2"/>
      <c r="CA104" s="2"/>
      <c r="CB104" s="2"/>
      <c r="CC104" s="2"/>
      <c r="CD104" s="8"/>
      <c r="CE104" s="2"/>
      <c r="CF104" s="2"/>
      <c r="CG104" s="8"/>
    </row>
    <row r="105" spans="31:85">
      <c r="AE105" s="8"/>
      <c r="AF105" s="2"/>
      <c r="AG105" s="2"/>
      <c r="AH105" s="8"/>
      <c r="AI105" s="8"/>
      <c r="AJ105" s="8"/>
      <c r="AK105" s="2"/>
      <c r="AL105" s="2"/>
      <c r="AM105" s="8"/>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5"/>
      <c r="BM105" s="2"/>
      <c r="BN105" s="2"/>
      <c r="BO105" s="2"/>
      <c r="BP105" s="2"/>
      <c r="BQ105" s="2"/>
      <c r="BR105" s="2"/>
      <c r="BS105" s="2"/>
      <c r="BT105" s="2"/>
      <c r="BU105" s="2"/>
      <c r="BV105" s="2"/>
      <c r="BW105" s="2"/>
      <c r="BX105" s="2"/>
      <c r="BY105" s="2"/>
      <c r="BZ105" s="2"/>
      <c r="CA105" s="2"/>
      <c r="CB105" s="2"/>
      <c r="CC105" s="2"/>
      <c r="CD105" s="8"/>
      <c r="CE105" s="2"/>
      <c r="CF105" s="2"/>
      <c r="CG105" s="8"/>
    </row>
    <row r="106" spans="31:85">
      <c r="AE106" s="8"/>
      <c r="AF106" s="2"/>
      <c r="AG106" s="2"/>
      <c r="AH106" s="8"/>
      <c r="AI106" s="8"/>
      <c r="AJ106" s="8"/>
      <c r="AK106" s="2"/>
      <c r="AL106" s="2"/>
      <c r="AM106" s="8"/>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5"/>
      <c r="BM106" s="2"/>
      <c r="BN106" s="2"/>
      <c r="BO106" s="2"/>
      <c r="BP106" s="2"/>
      <c r="BQ106" s="2"/>
      <c r="BR106" s="2"/>
      <c r="BS106" s="2"/>
      <c r="BT106" s="2"/>
      <c r="BU106" s="2"/>
      <c r="BV106" s="2"/>
      <c r="BW106" s="2"/>
      <c r="BX106" s="2"/>
      <c r="BY106" s="2"/>
      <c r="BZ106" s="2"/>
      <c r="CA106" s="2"/>
      <c r="CB106" s="2"/>
      <c r="CC106" s="2"/>
      <c r="CD106" s="8"/>
      <c r="CE106" s="2"/>
      <c r="CF106" s="2"/>
      <c r="CG106" s="8"/>
    </row>
    <row r="107" spans="31:85">
      <c r="AE107" s="8"/>
      <c r="AF107" s="2"/>
      <c r="AG107" s="2"/>
      <c r="AH107" s="8"/>
      <c r="AI107" s="8"/>
      <c r="AJ107" s="8"/>
      <c r="AK107" s="2"/>
      <c r="AL107" s="2"/>
      <c r="AM107" s="8"/>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5"/>
      <c r="BM107" s="2"/>
      <c r="BN107" s="2"/>
      <c r="BO107" s="2"/>
      <c r="BP107" s="2"/>
      <c r="BQ107" s="2"/>
      <c r="BR107" s="2"/>
      <c r="BS107" s="2"/>
      <c r="BT107" s="2"/>
      <c r="BU107" s="2"/>
      <c r="BV107" s="2"/>
      <c r="BW107" s="2"/>
      <c r="BX107" s="2"/>
      <c r="BY107" s="2"/>
      <c r="BZ107" s="2"/>
      <c r="CA107" s="2"/>
      <c r="CB107" s="2"/>
      <c r="CC107" s="2"/>
      <c r="CD107" s="8"/>
      <c r="CE107" s="2"/>
      <c r="CF107" s="2"/>
      <c r="CG107" s="8"/>
    </row>
    <row r="108" spans="31:85">
      <c r="AE108" s="8"/>
      <c r="AF108" s="2"/>
      <c r="AG108" s="2"/>
      <c r="AH108" s="8"/>
      <c r="AI108" s="8"/>
      <c r="AJ108" s="8"/>
      <c r="AK108" s="2"/>
      <c r="AL108" s="2"/>
      <c r="AM108" s="8"/>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5"/>
      <c r="BM108" s="2"/>
      <c r="BN108" s="2"/>
      <c r="BO108" s="2"/>
      <c r="BP108" s="2"/>
      <c r="BQ108" s="2"/>
      <c r="BR108" s="2"/>
      <c r="BS108" s="2"/>
      <c r="BT108" s="2"/>
      <c r="BU108" s="2"/>
      <c r="BV108" s="2"/>
      <c r="BW108" s="2"/>
      <c r="BX108" s="2"/>
      <c r="BY108" s="2"/>
      <c r="BZ108" s="2"/>
      <c r="CA108" s="2"/>
      <c r="CB108" s="2"/>
      <c r="CC108" s="2"/>
      <c r="CD108" s="8"/>
      <c r="CE108" s="2"/>
      <c r="CF108" s="2"/>
      <c r="CG108" s="8"/>
    </row>
    <row r="109" spans="31:85">
      <c r="AE109" s="8"/>
      <c r="AF109" s="2"/>
      <c r="AG109" s="2"/>
      <c r="AH109" s="8"/>
      <c r="AI109" s="8"/>
      <c r="AJ109" s="8"/>
      <c r="AK109" s="2"/>
      <c r="AL109" s="2"/>
      <c r="AM109" s="8"/>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5"/>
      <c r="BM109" s="2"/>
      <c r="BN109" s="2"/>
      <c r="BO109" s="2"/>
      <c r="BP109" s="2"/>
      <c r="BQ109" s="2"/>
      <c r="BR109" s="2"/>
      <c r="BS109" s="2"/>
      <c r="BT109" s="2"/>
      <c r="BU109" s="2"/>
      <c r="BV109" s="2"/>
      <c r="BW109" s="2"/>
      <c r="BX109" s="2"/>
      <c r="BY109" s="2"/>
      <c r="BZ109" s="2"/>
      <c r="CA109" s="2"/>
      <c r="CB109" s="2"/>
      <c r="CC109" s="2"/>
      <c r="CD109" s="8"/>
      <c r="CE109" s="2"/>
      <c r="CF109" s="2"/>
      <c r="CG109" s="8"/>
    </row>
    <row r="110" spans="31:85">
      <c r="AE110" s="8"/>
      <c r="AF110" s="2"/>
      <c r="AG110" s="2"/>
      <c r="AH110" s="8"/>
      <c r="AI110" s="8"/>
      <c r="AJ110" s="8"/>
      <c r="AK110" s="2"/>
      <c r="AL110" s="2"/>
      <c r="AM110" s="8"/>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5"/>
      <c r="BM110" s="2"/>
      <c r="BN110" s="2"/>
      <c r="BO110" s="2"/>
      <c r="BP110" s="2"/>
      <c r="BQ110" s="2"/>
      <c r="BR110" s="2"/>
      <c r="BS110" s="2"/>
      <c r="BT110" s="2"/>
      <c r="BU110" s="2"/>
      <c r="BV110" s="2"/>
      <c r="BW110" s="2"/>
      <c r="BX110" s="2"/>
      <c r="BY110" s="2"/>
      <c r="BZ110" s="2"/>
      <c r="CA110" s="2"/>
      <c r="CB110" s="2"/>
      <c r="CC110" s="2"/>
      <c r="CD110" s="8"/>
      <c r="CE110" s="2"/>
      <c r="CF110" s="2"/>
      <c r="CG110" s="8"/>
    </row>
  </sheetData>
  <protectedRanges>
    <protectedRange sqref="A1:AD1" name="範囲1"/>
    <protectedRange sqref="BD14" name="範囲2"/>
    <protectedRange sqref="A25:AD27" name="範囲1_2"/>
    <protectedRange sqref="B24" name="範囲2_1_1"/>
    <protectedRange sqref="A23:AD23" name="範囲2_2_1"/>
    <protectedRange sqref="P5:AD5" name="範囲3_1_1"/>
    <protectedRange sqref="P6:AD6" name="範囲3_1_2"/>
    <protectedRange sqref="P6:AD6" name="範囲1_1_2"/>
    <protectedRange sqref="P7:AD10" name="範囲3_1_2_2"/>
    <protectedRange sqref="P7:AD10" name="範囲1_1_2_2"/>
  </protectedRanges>
  <mergeCells count="169">
    <mergeCell ref="L30:L31"/>
    <mergeCell ref="M30:M31"/>
    <mergeCell ref="F32:I32"/>
    <mergeCell ref="F33:I33"/>
    <mergeCell ref="F34:I34"/>
    <mergeCell ref="F35:I35"/>
    <mergeCell ref="F36:I36"/>
    <mergeCell ref="F37:I37"/>
    <mergeCell ref="F38:I38"/>
    <mergeCell ref="A42:K44"/>
    <mergeCell ref="R50:AD55"/>
    <mergeCell ref="B40:E40"/>
    <mergeCell ref="B41:E41"/>
    <mergeCell ref="A50:Q55"/>
    <mergeCell ref="B38:E38"/>
    <mergeCell ref="B39:E39"/>
    <mergeCell ref="B34:E34"/>
    <mergeCell ref="B35:E35"/>
    <mergeCell ref="B36:E36"/>
    <mergeCell ref="B37:E37"/>
    <mergeCell ref="F39:I39"/>
    <mergeCell ref="F40:I40"/>
    <mergeCell ref="F41:I41"/>
    <mergeCell ref="A45:AD45"/>
    <mergeCell ref="A46:AD49"/>
    <mergeCell ref="A28:A31"/>
    <mergeCell ref="B28:E31"/>
    <mergeCell ref="N30:N31"/>
    <mergeCell ref="O30:O31"/>
    <mergeCell ref="P30:P31"/>
    <mergeCell ref="Q30:Q31"/>
    <mergeCell ref="M22:O22"/>
    <mergeCell ref="I22:L22"/>
    <mergeCell ref="P22:R22"/>
    <mergeCell ref="R30:R31"/>
    <mergeCell ref="F28:I31"/>
    <mergeCell ref="J28:J31"/>
    <mergeCell ref="K28:K31"/>
    <mergeCell ref="L28:Q29"/>
    <mergeCell ref="R28:U29"/>
    <mergeCell ref="A23:AD23"/>
    <mergeCell ref="B26:H27"/>
    <mergeCell ref="I26:N27"/>
    <mergeCell ref="O26:T27"/>
    <mergeCell ref="U26:Z27"/>
    <mergeCell ref="A22:C22"/>
    <mergeCell ref="S22:U22"/>
    <mergeCell ref="G22:H22"/>
    <mergeCell ref="D22:F22"/>
    <mergeCell ref="A7:C8"/>
    <mergeCell ref="BW12:BW15"/>
    <mergeCell ref="BG12:BG15"/>
    <mergeCell ref="BO12:BO15"/>
    <mergeCell ref="BP12:BP15"/>
    <mergeCell ref="BM11:BM15"/>
    <mergeCell ref="BN11:BN15"/>
    <mergeCell ref="AX12:AX15"/>
    <mergeCell ref="BQ12:BQ15"/>
    <mergeCell ref="AY12:AY15"/>
    <mergeCell ref="AZ12:AZ15"/>
    <mergeCell ref="BA12:BA15"/>
    <mergeCell ref="BL11:BL15"/>
    <mergeCell ref="BB12:BB15"/>
    <mergeCell ref="BE12:BE15"/>
    <mergeCell ref="BF12:BF15"/>
    <mergeCell ref="BS12:BS15"/>
    <mergeCell ref="BC12:BC15"/>
    <mergeCell ref="BT12:BT15"/>
    <mergeCell ref="BU12:BU15"/>
    <mergeCell ref="BV12:BV15"/>
    <mergeCell ref="AK12:AK15"/>
    <mergeCell ref="AG12:AG15"/>
    <mergeCell ref="A9:C9"/>
    <mergeCell ref="A1:AD1"/>
    <mergeCell ref="A2:O2"/>
    <mergeCell ref="Q2:T2"/>
    <mergeCell ref="U2:V2"/>
    <mergeCell ref="W2:X2"/>
    <mergeCell ref="Y2:AD2"/>
    <mergeCell ref="A3:C3"/>
    <mergeCell ref="D3:N3"/>
    <mergeCell ref="A4:C5"/>
    <mergeCell ref="D4:N5"/>
    <mergeCell ref="A10:C10"/>
    <mergeCell ref="D10:N10"/>
    <mergeCell ref="A11:C11"/>
    <mergeCell ref="A12:C12"/>
    <mergeCell ref="A13:C13"/>
    <mergeCell ref="D13:N13"/>
    <mergeCell ref="A14:C14"/>
    <mergeCell ref="D14:N14"/>
    <mergeCell ref="BR12:BR15"/>
    <mergeCell ref="AP12:AP15"/>
    <mergeCell ref="AQ12:AQ15"/>
    <mergeCell ref="AR12:AR15"/>
    <mergeCell ref="AI12:AI15"/>
    <mergeCell ref="AJ12:AJ15"/>
    <mergeCell ref="AL12:AL15"/>
    <mergeCell ref="BH12:BH15"/>
    <mergeCell ref="A15:C15"/>
    <mergeCell ref="CA12:CA15"/>
    <mergeCell ref="AU12:AU15"/>
    <mergeCell ref="AV12:AV15"/>
    <mergeCell ref="AW12:AW15"/>
    <mergeCell ref="D9:N9"/>
    <mergeCell ref="BY12:BY15"/>
    <mergeCell ref="BZ12:BZ15"/>
    <mergeCell ref="AS12:AS15"/>
    <mergeCell ref="AT12:AT15"/>
    <mergeCell ref="BX12:BX15"/>
    <mergeCell ref="BU11:BX11"/>
    <mergeCell ref="D7:N8"/>
    <mergeCell ref="D15:F15"/>
    <mergeCell ref="G15:H15"/>
    <mergeCell ref="I15:M15"/>
    <mergeCell ref="N15:AD15"/>
    <mergeCell ref="AH12:AH15"/>
    <mergeCell ref="AM12:AM15"/>
    <mergeCell ref="AN12:AN15"/>
    <mergeCell ref="AO12:AO15"/>
    <mergeCell ref="AF12:AF15"/>
    <mergeCell ref="I16:AD16"/>
    <mergeCell ref="A17:AD17"/>
    <mergeCell ref="A18:C21"/>
    <mergeCell ref="D18:F21"/>
    <mergeCell ref="G18:H21"/>
    <mergeCell ref="I18:U21"/>
    <mergeCell ref="CB1:CD1"/>
    <mergeCell ref="CE1:CG1"/>
    <mergeCell ref="BO3:BT3"/>
    <mergeCell ref="BN4:BN7"/>
    <mergeCell ref="BO4:BO7"/>
    <mergeCell ref="BP4:BP7"/>
    <mergeCell ref="BQ4:BQ7"/>
    <mergeCell ref="BR4:BR7"/>
    <mergeCell ref="BS4:BS7"/>
    <mergeCell ref="BT4:BT7"/>
    <mergeCell ref="BY11:CB11"/>
    <mergeCell ref="CC11:CD11"/>
    <mergeCell ref="CE11:CG11"/>
    <mergeCell ref="CB12:CB15"/>
    <mergeCell ref="BJ11:BJ15"/>
    <mergeCell ref="BK11:BK15"/>
    <mergeCell ref="D6:N6"/>
    <mergeCell ref="D11:N11"/>
    <mergeCell ref="B33:E33"/>
    <mergeCell ref="B32:E32"/>
    <mergeCell ref="P6:R6"/>
    <mergeCell ref="S6:AB6"/>
    <mergeCell ref="P7:AD11"/>
    <mergeCell ref="P12:AD14"/>
    <mergeCell ref="V18:W19"/>
    <mergeCell ref="X18:AD19"/>
    <mergeCell ref="V20:W22"/>
    <mergeCell ref="X20:AD22"/>
    <mergeCell ref="D12:N12"/>
    <mergeCell ref="S30:S31"/>
    <mergeCell ref="T30:T31"/>
    <mergeCell ref="AB28:AD30"/>
    <mergeCell ref="U30:U31"/>
    <mergeCell ref="V30:V31"/>
    <mergeCell ref="W30:W31"/>
    <mergeCell ref="X30:X31"/>
    <mergeCell ref="Y30:Y31"/>
    <mergeCell ref="V28:Y29"/>
    <mergeCell ref="Z28:AA30"/>
    <mergeCell ref="A16:C16"/>
    <mergeCell ref="D16:F16"/>
    <mergeCell ref="G16:H16"/>
  </mergeCells>
  <phoneticPr fontId="2"/>
  <dataValidations count="11">
    <dataValidation type="list" allowBlank="1" showInputMessage="1" showErrorMessage="1" sqref="V32:Y41 L32:Q41" xr:uid="{BA4A6A56-3B41-4D1A-AA26-59B6DBF58658}">
      <formula1>"○,　　"</formula1>
    </dataValidation>
    <dataValidation type="list" allowBlank="1" showInputMessage="1" showErrorMessage="1" sqref="G17:H17" xr:uid="{00000000-0002-0000-0000-000001000000}">
      <formula1>"１,２,３,　"</formula1>
    </dataValidation>
    <dataValidation type="list" allowBlank="1" showInputMessage="1" showErrorMessage="1" sqref="R32:U41" xr:uid="{E06AE30B-66B2-4CB8-B025-D69FEC58B83D}">
      <formula1>"1年未満,3年未満,3年以上,　　"</formula1>
    </dataValidation>
    <dataValidation type="list" allowBlank="1" showInputMessage="1" showErrorMessage="1" sqref="G15:H15" xr:uid="{00000000-0002-0000-0000-000004000000}">
      <formula1>"有,無,　　"</formula1>
    </dataValidation>
    <dataValidation type="list" allowBlank="1" showInputMessage="1" showErrorMessage="1" sqref="G19:H21" xr:uid="{00000000-0002-0000-0000-000005000000}">
      <formula1>"　,１,２,３,４,５,６,７,８,９,１０"</formula1>
    </dataValidation>
    <dataValidation type="list" allowBlank="1" showInputMessage="1" showErrorMessage="1" sqref="B19:C19" xr:uid="{00000000-0002-0000-0000-000007000000}">
      <formula1>$AN$14:$AN$15</formula1>
    </dataValidation>
    <dataValidation type="list" allowBlank="1" showInputMessage="1" showErrorMessage="1" sqref="K32:K41" xr:uid="{65D99AEB-BF1B-40B4-ABE4-C6C3CD35FD8A}">
      <formula1>"男,女,　"</formula1>
    </dataValidation>
    <dataValidation type="list" allowBlank="1" showInputMessage="1" showErrorMessage="1" sqref="BD14" xr:uid="{00000000-0002-0000-0000-000009000000}">
      <formula1>"4500,21000,2300"</formula1>
    </dataValidation>
    <dataValidation type="list" allowBlank="1" showInputMessage="1" showErrorMessage="1" sqref="AB32:AD41" xr:uid="{C51BE3C4-F292-4415-A1D7-E1FDDE9AD5F9}">
      <formula1>"A,B,C,D,　"</formula1>
    </dataValidation>
    <dataValidation type="list" allowBlank="1" showInputMessage="1" showErrorMessage="1" sqref="Z32:Z41 AA32:AA40" xr:uid="{A484C329-10A5-4FD2-9C1E-7E1F1EB64941}">
      <formula1>"１,２,３"</formula1>
    </dataValidation>
    <dataValidation type="list" showInputMessage="1" showErrorMessage="1" sqref="AA41" xr:uid="{11D58615-0B37-4E75-A4B3-74CE1E58BCFE}">
      <formula1>"１,２,３"</formula1>
    </dataValidation>
  </dataValidations>
  <hyperlinks>
    <hyperlink ref="S6" r:id="rId1" xr:uid="{EC29A71D-7459-4BAD-A3C7-C4EF507B4B2F}"/>
  </hyperlinks>
  <printOptions horizontalCentered="1" verticalCentered="1"/>
  <pageMargins left="0" right="0" top="0.19685039370078741" bottom="0.19685039370078741" header="0" footer="0"/>
  <pageSetup paperSize="9" scale="90" orientation="portrait"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215BD-9DC5-4F1C-B3D9-E08BBFACC9D5}">
  <sheetPr>
    <tabColor theme="0"/>
  </sheetPr>
  <dimension ref="A1:DB110"/>
  <sheetViews>
    <sheetView showGridLines="0" showZeros="0" topLeftCell="A2" zoomScaleNormal="100" zoomScaleSheetLayoutView="100" workbookViewId="0">
      <selection activeCell="AE45" sqref="AE45"/>
    </sheetView>
  </sheetViews>
  <sheetFormatPr defaultColWidth="10.140625" defaultRowHeight="15.75"/>
  <cols>
    <col min="1" max="1" width="3.42578125" style="6" customWidth="1"/>
    <col min="2" max="3" width="4" style="6" customWidth="1"/>
    <col min="4" max="4" width="3.7109375" style="6" customWidth="1"/>
    <col min="5" max="5" width="2.5703125" style="6" customWidth="1"/>
    <col min="6" max="6" width="4" style="6" customWidth="1"/>
    <col min="7" max="7" width="2.85546875" style="6" customWidth="1"/>
    <col min="8" max="8" width="4" style="6" customWidth="1"/>
    <col min="9" max="9" width="1.140625" style="6" customWidth="1"/>
    <col min="10" max="10" width="6.7109375" style="6" customWidth="1"/>
    <col min="11" max="25" width="4" style="6" customWidth="1"/>
    <col min="26" max="30" width="3.85546875" style="6" customWidth="1"/>
    <col min="31" max="31" width="42.140625" style="6" customWidth="1"/>
    <col min="32" max="32" width="4.5703125" style="99" hidden="1" customWidth="1"/>
    <col min="33" max="33" width="7.28515625" style="99" hidden="1" customWidth="1"/>
    <col min="34" max="34" width="5.28515625" style="6" hidden="1" customWidth="1"/>
    <col min="35" max="35" width="18.85546875" style="6" hidden="1" customWidth="1"/>
    <col min="36" max="36" width="9.42578125" style="6" hidden="1" customWidth="1"/>
    <col min="37" max="37" width="4.85546875" style="99" hidden="1" customWidth="1"/>
    <col min="38" max="38" width="26.85546875" style="99" hidden="1" customWidth="1"/>
    <col min="39" max="39" width="10" style="6" hidden="1" customWidth="1"/>
    <col min="40" max="40" width="9.7109375" style="99" hidden="1" customWidth="1"/>
    <col min="41" max="41" width="32.5703125" style="99" hidden="1" customWidth="1"/>
    <col min="42" max="42" width="20.85546875" style="99" hidden="1" customWidth="1"/>
    <col min="43" max="43" width="28.28515625" style="99" hidden="1" customWidth="1"/>
    <col min="44" max="44" width="17" style="99" hidden="1" customWidth="1"/>
    <col min="45" max="45" width="23.42578125" style="99" hidden="1" customWidth="1"/>
    <col min="46" max="46" width="11.42578125" style="99" hidden="1" customWidth="1"/>
    <col min="47" max="47" width="23.7109375" style="99" hidden="1" customWidth="1"/>
    <col min="48" max="49" width="14.140625" style="99" hidden="1" customWidth="1"/>
    <col min="50" max="50" width="11.5703125" style="99" hidden="1" customWidth="1"/>
    <col min="51" max="51" width="9" style="99" hidden="1" customWidth="1"/>
    <col min="52" max="61" width="9.140625" style="99" hidden="1" customWidth="1"/>
    <col min="62" max="62" width="25.5703125" style="99" hidden="1" customWidth="1"/>
    <col min="63" max="63" width="11.85546875" style="99" hidden="1" customWidth="1"/>
    <col min="64" max="64" width="13.5703125" style="100" hidden="1" customWidth="1"/>
    <col min="65" max="65" width="15.42578125" style="99" hidden="1" customWidth="1"/>
    <col min="66" max="79" width="4.28515625" style="99" hidden="1" customWidth="1"/>
    <col min="80" max="80" width="4.5703125" style="99" hidden="1" customWidth="1"/>
    <col min="81" max="81" width="4.28515625" style="99" hidden="1" customWidth="1"/>
    <col min="82" max="82" width="4.85546875" style="6" hidden="1" customWidth="1"/>
    <col min="83" max="84" width="4.28515625" style="99" hidden="1" customWidth="1"/>
    <col min="85" max="85" width="5.42578125" style="6" hidden="1" customWidth="1"/>
    <col min="86" max="16384" width="10.140625" style="6"/>
  </cols>
  <sheetData>
    <row r="1" spans="1:88" ht="22.7" customHeight="1" thickBot="1">
      <c r="A1" s="282" t="s">
        <v>175</v>
      </c>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3"/>
      <c r="AD1" s="283"/>
      <c r="AE1" s="1" t="s">
        <v>0</v>
      </c>
      <c r="AF1" s="2"/>
      <c r="AG1" s="2"/>
      <c r="AH1" s="3"/>
      <c r="AI1" s="3"/>
      <c r="AJ1" s="4"/>
      <c r="AK1" s="2"/>
      <c r="AL1" s="2"/>
      <c r="AM1" s="3"/>
      <c r="AN1" s="2"/>
      <c r="AO1" s="2"/>
      <c r="AP1" s="2"/>
      <c r="AQ1" s="2"/>
      <c r="AR1" s="2"/>
      <c r="AS1" s="2"/>
      <c r="AT1" s="2"/>
      <c r="AU1" s="2"/>
      <c r="AV1" s="2"/>
      <c r="AW1" s="2"/>
      <c r="AX1" s="2"/>
      <c r="AY1" s="2"/>
      <c r="AZ1" s="2"/>
      <c r="BA1" s="2"/>
      <c r="BB1" s="2"/>
      <c r="BC1" s="2"/>
      <c r="BD1" s="2"/>
      <c r="BE1" s="2"/>
      <c r="BF1" s="2"/>
      <c r="BG1" s="2"/>
      <c r="BH1" s="2"/>
      <c r="BI1" s="2"/>
      <c r="BJ1" s="2"/>
      <c r="BK1" s="2"/>
      <c r="BL1" s="5"/>
      <c r="BM1" s="2"/>
      <c r="BN1" s="2"/>
      <c r="BO1" s="2"/>
      <c r="BP1" s="2"/>
      <c r="BQ1" s="2"/>
      <c r="BR1" s="2"/>
      <c r="BS1" s="2"/>
      <c r="BT1" s="2"/>
      <c r="BU1" s="2"/>
      <c r="BV1" s="2"/>
      <c r="BW1" s="2"/>
      <c r="BX1" s="2"/>
      <c r="BY1" s="2"/>
      <c r="BZ1" s="2"/>
      <c r="CA1" s="2"/>
      <c r="CB1" s="224" t="s">
        <v>1</v>
      </c>
      <c r="CC1" s="225"/>
      <c r="CD1" s="226"/>
      <c r="CE1" s="224" t="s">
        <v>2</v>
      </c>
      <c r="CF1" s="225"/>
      <c r="CG1" s="226"/>
    </row>
    <row r="2" spans="1:88" ht="45.75" customHeight="1">
      <c r="A2" s="284" t="s">
        <v>166</v>
      </c>
      <c r="B2" s="285"/>
      <c r="C2" s="285"/>
      <c r="D2" s="285"/>
      <c r="E2" s="285"/>
      <c r="F2" s="285"/>
      <c r="G2" s="285"/>
      <c r="H2" s="285"/>
      <c r="I2" s="285"/>
      <c r="J2" s="285"/>
      <c r="K2" s="285"/>
      <c r="L2" s="285"/>
      <c r="M2" s="285"/>
      <c r="N2" s="285"/>
      <c r="O2" s="286"/>
      <c r="P2" s="7"/>
      <c r="Q2" s="287" t="s">
        <v>3</v>
      </c>
      <c r="R2" s="288"/>
      <c r="S2" s="288"/>
      <c r="T2" s="289"/>
      <c r="U2" s="290"/>
      <c r="V2" s="291"/>
      <c r="W2" s="292" t="s">
        <v>4</v>
      </c>
      <c r="X2" s="293"/>
      <c r="Y2" s="294"/>
      <c r="Z2" s="295"/>
      <c r="AA2" s="295"/>
      <c r="AB2" s="295"/>
      <c r="AC2" s="295"/>
      <c r="AD2" s="296"/>
      <c r="AE2" s="8"/>
      <c r="AF2" s="2"/>
      <c r="AG2" s="2"/>
      <c r="AH2" s="8"/>
      <c r="AI2" s="8"/>
      <c r="AJ2" s="8"/>
      <c r="AK2" s="2"/>
      <c r="AL2" s="2"/>
      <c r="AM2" s="8"/>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9" t="s">
        <v>5</v>
      </c>
      <c r="CC2" s="9" t="s">
        <v>6</v>
      </c>
      <c r="CD2" s="10" t="s">
        <v>7</v>
      </c>
      <c r="CE2" s="9" t="s">
        <v>5</v>
      </c>
      <c r="CF2" s="9" t="s">
        <v>6</v>
      </c>
      <c r="CG2" s="10" t="s">
        <v>7</v>
      </c>
    </row>
    <row r="3" spans="1:88" ht="10.5" customHeight="1">
      <c r="A3" s="271" t="s">
        <v>8</v>
      </c>
      <c r="B3" s="272"/>
      <c r="C3" s="272"/>
      <c r="D3" s="397" t="s">
        <v>194</v>
      </c>
      <c r="E3" s="397"/>
      <c r="F3" s="397"/>
      <c r="G3" s="397"/>
      <c r="H3" s="397"/>
      <c r="I3" s="397"/>
      <c r="J3" s="397"/>
      <c r="K3" s="397"/>
      <c r="L3" s="397"/>
      <c r="M3" s="397"/>
      <c r="N3" s="397"/>
      <c r="O3" s="11"/>
      <c r="P3" s="7"/>
      <c r="Q3" s="12"/>
      <c r="R3" s="13" t="s">
        <v>165</v>
      </c>
      <c r="S3" s="14"/>
      <c r="T3" s="14"/>
      <c r="U3" s="15"/>
      <c r="V3" s="15"/>
      <c r="W3" s="14"/>
      <c r="X3" s="14"/>
      <c r="Y3" s="16"/>
      <c r="Z3" s="16"/>
      <c r="AA3" s="16"/>
      <c r="AB3" s="16"/>
      <c r="AC3" s="16"/>
      <c r="AD3" s="17"/>
      <c r="AE3" s="8"/>
      <c r="AF3" s="2"/>
      <c r="AG3" s="2"/>
      <c r="AH3" s="8"/>
      <c r="AI3" s="8"/>
      <c r="AJ3" s="8"/>
      <c r="AK3" s="2"/>
      <c r="AL3" s="2"/>
      <c r="AM3" s="8"/>
      <c r="AN3" s="2"/>
      <c r="AO3" s="2"/>
      <c r="AP3" s="2"/>
      <c r="AQ3" s="2"/>
      <c r="AR3" s="2"/>
      <c r="AS3" s="2"/>
      <c r="AT3" s="2"/>
      <c r="AU3" s="2"/>
      <c r="AV3" s="2"/>
      <c r="AW3" s="2"/>
      <c r="AX3" s="2"/>
      <c r="AY3" s="2"/>
      <c r="AZ3" s="2"/>
      <c r="BA3" s="2"/>
      <c r="BB3" s="2"/>
      <c r="BC3" s="2"/>
      <c r="BD3" s="2"/>
      <c r="BE3" s="2"/>
      <c r="BF3" s="2"/>
      <c r="BG3" s="2"/>
      <c r="BH3" s="2"/>
      <c r="BI3" s="5"/>
      <c r="BJ3" s="5"/>
      <c r="BK3" s="18"/>
      <c r="BL3" s="5"/>
      <c r="BM3" s="5"/>
      <c r="BN3" s="18"/>
      <c r="BO3" s="227" t="s">
        <v>9</v>
      </c>
      <c r="BP3" s="227"/>
      <c r="BQ3" s="227"/>
      <c r="BR3" s="227"/>
      <c r="BS3" s="227"/>
      <c r="BT3" s="227"/>
      <c r="BU3" s="19"/>
      <c r="BV3" s="20"/>
      <c r="BW3" s="20"/>
      <c r="BX3" s="20"/>
      <c r="BY3" s="20"/>
      <c r="BZ3" s="21"/>
      <c r="CA3" s="21"/>
      <c r="CB3" s="22"/>
      <c r="CC3" s="22"/>
      <c r="CD3" s="23"/>
      <c r="CE3" s="24"/>
      <c r="CF3" s="24"/>
      <c r="CG3" s="23"/>
    </row>
    <row r="4" spans="1:88" ht="4.7" customHeight="1" thickBot="1">
      <c r="A4" s="275" t="s">
        <v>10</v>
      </c>
      <c r="B4" s="298"/>
      <c r="C4" s="298"/>
      <c r="D4" s="397" t="s">
        <v>195</v>
      </c>
      <c r="E4" s="397"/>
      <c r="F4" s="397"/>
      <c r="G4" s="397"/>
      <c r="H4" s="397"/>
      <c r="I4" s="397"/>
      <c r="J4" s="397"/>
      <c r="K4" s="397"/>
      <c r="L4" s="397"/>
      <c r="M4" s="397"/>
      <c r="N4" s="397"/>
      <c r="O4" s="11"/>
      <c r="Q4" s="25"/>
      <c r="R4" s="25"/>
      <c r="S4" s="25"/>
      <c r="T4" s="25"/>
      <c r="U4" s="25"/>
      <c r="V4" s="25"/>
      <c r="W4" s="25"/>
      <c r="X4" s="25"/>
      <c r="Y4" s="25"/>
      <c r="Z4" s="25"/>
      <c r="AA4" s="25"/>
      <c r="AB4" s="25"/>
      <c r="AE4" s="8"/>
      <c r="AF4" s="2"/>
      <c r="AG4" s="2"/>
      <c r="AH4" s="8"/>
      <c r="AI4" s="8"/>
      <c r="AJ4" s="8"/>
      <c r="AK4" s="2"/>
      <c r="AL4" s="2"/>
      <c r="AM4" s="8"/>
      <c r="AN4" s="2"/>
      <c r="AO4" s="2"/>
      <c r="AP4" s="2"/>
      <c r="AQ4" s="2"/>
      <c r="AR4" s="2"/>
      <c r="AS4" s="2"/>
      <c r="AT4" s="2"/>
      <c r="AU4" s="2"/>
      <c r="AV4" s="2"/>
      <c r="AW4" s="2"/>
      <c r="AX4" s="2"/>
      <c r="AY4" s="2"/>
      <c r="AZ4" s="2"/>
      <c r="BA4" s="2"/>
      <c r="BB4" s="2"/>
      <c r="BC4" s="2"/>
      <c r="BD4" s="2"/>
      <c r="BE4" s="2"/>
      <c r="BF4" s="2"/>
      <c r="BG4" s="2"/>
      <c r="BH4" s="2"/>
      <c r="BI4" s="2"/>
      <c r="BJ4" s="2"/>
      <c r="BK4" s="2"/>
      <c r="BL4" s="2"/>
      <c r="BM4" s="2"/>
      <c r="BN4" s="228" t="s">
        <v>11</v>
      </c>
      <c r="BO4" s="228" t="s">
        <v>12</v>
      </c>
      <c r="BP4" s="228" t="s">
        <v>13</v>
      </c>
      <c r="BQ4" s="228" t="s">
        <v>14</v>
      </c>
      <c r="BR4" s="229" t="s">
        <v>15</v>
      </c>
      <c r="BS4" s="229" t="s">
        <v>16</v>
      </c>
      <c r="BT4" s="229" t="s">
        <v>17</v>
      </c>
      <c r="BU4" s="26"/>
      <c r="BV4" s="27"/>
      <c r="BW4" s="27"/>
      <c r="BX4" s="27"/>
      <c r="BY4" s="27"/>
      <c r="BZ4" s="28"/>
      <c r="CA4" s="28"/>
      <c r="CB4" s="22"/>
      <c r="CC4" s="22"/>
      <c r="CD4" s="23"/>
      <c r="CE4" s="24"/>
      <c r="CF4" s="24"/>
      <c r="CG4" s="23"/>
    </row>
    <row r="5" spans="1:88" ht="18.75" customHeight="1">
      <c r="A5" s="299"/>
      <c r="B5" s="298"/>
      <c r="C5" s="298"/>
      <c r="D5" s="398"/>
      <c r="E5" s="398"/>
      <c r="F5" s="398"/>
      <c r="G5" s="398"/>
      <c r="H5" s="398"/>
      <c r="I5" s="398"/>
      <c r="J5" s="398"/>
      <c r="K5" s="398"/>
      <c r="L5" s="398"/>
      <c r="M5" s="398"/>
      <c r="N5" s="398"/>
      <c r="O5" s="29"/>
      <c r="P5" s="103" t="s">
        <v>180</v>
      </c>
      <c r="Q5" s="104"/>
      <c r="R5" s="104"/>
      <c r="S5" s="104"/>
      <c r="T5" s="104"/>
      <c r="U5" s="104"/>
      <c r="V5" s="104"/>
      <c r="W5" s="104"/>
      <c r="X5" s="104"/>
      <c r="Y5" s="104"/>
      <c r="Z5" s="104"/>
      <c r="AA5" s="104"/>
      <c r="AB5" s="104"/>
      <c r="AC5" s="104"/>
      <c r="AD5" s="105"/>
      <c r="AE5" s="8"/>
      <c r="AF5" s="2"/>
      <c r="AG5" s="30" t="s">
        <v>18</v>
      </c>
      <c r="AH5" s="8"/>
      <c r="AI5" s="8"/>
      <c r="AJ5" s="8"/>
      <c r="AK5" s="2"/>
      <c r="AL5" s="2"/>
      <c r="AM5" s="8"/>
      <c r="AN5" s="2"/>
      <c r="AO5" s="2"/>
      <c r="AP5" s="2"/>
      <c r="AQ5" s="2"/>
      <c r="AR5" s="2"/>
      <c r="AS5" s="2"/>
      <c r="AT5" s="2"/>
      <c r="AU5" s="2"/>
      <c r="AV5" s="2"/>
      <c r="AW5" s="2"/>
      <c r="AX5" s="2"/>
      <c r="AY5" s="2"/>
      <c r="AZ5" s="2"/>
      <c r="BA5" s="2"/>
      <c r="BB5" s="2"/>
      <c r="BC5" s="2"/>
      <c r="BD5" s="2"/>
      <c r="BE5" s="2"/>
      <c r="BF5" s="2"/>
      <c r="BG5" s="2"/>
      <c r="BH5" s="2"/>
      <c r="BI5" s="2"/>
      <c r="BJ5" s="2"/>
      <c r="BK5" s="2"/>
      <c r="BL5" s="5"/>
      <c r="BM5" s="2"/>
      <c r="BN5" s="228"/>
      <c r="BO5" s="228"/>
      <c r="BP5" s="228"/>
      <c r="BQ5" s="228"/>
      <c r="BR5" s="230"/>
      <c r="BS5" s="230"/>
      <c r="BT5" s="232"/>
      <c r="BU5" s="31" t="s">
        <v>19</v>
      </c>
      <c r="BV5" s="32"/>
      <c r="BW5" s="32"/>
      <c r="BX5" s="32"/>
      <c r="BY5" s="32"/>
      <c r="BZ5" s="33"/>
      <c r="CA5" s="34"/>
      <c r="CB5" s="24">
        <f>COUNTIFS($CE$16:$CE$120,"入門",$CC$16:$CC$120,"1")</f>
        <v>0</v>
      </c>
      <c r="CC5" s="24">
        <f>COUNTIFS($CF$16:$CF$114,"入門",$CC$16:$CC$114,"1")</f>
        <v>0</v>
      </c>
      <c r="CD5" s="24">
        <f>COUNTIFS($CG$16:$CG$114,"入門",$CC$16:$CC$114,"1")</f>
        <v>0</v>
      </c>
      <c r="CE5" s="24">
        <f>COUNTIFS($CE$16:$CE$114,"入門",$CC$16:$CC$114,"2")</f>
        <v>0</v>
      </c>
      <c r="CF5" s="24">
        <f>COUNTIFS($CF$16:$CF$114,"入門",$CC$16:$CC$114,"2")</f>
        <v>0</v>
      </c>
      <c r="CG5" s="24">
        <f>COUNTIFS($CG$16:$CG$114,"入門",$CC$16:$CC$114,"2")</f>
        <v>0</v>
      </c>
    </row>
    <row r="6" spans="1:88" ht="16.5" customHeight="1" thickBot="1">
      <c r="A6" s="35"/>
      <c r="C6" s="36" t="s">
        <v>20</v>
      </c>
      <c r="D6" s="399" t="s">
        <v>196</v>
      </c>
      <c r="E6" s="399"/>
      <c r="F6" s="399"/>
      <c r="G6" s="399"/>
      <c r="H6" s="399"/>
      <c r="I6" s="399"/>
      <c r="J6" s="399"/>
      <c r="K6" s="399"/>
      <c r="L6" s="399"/>
      <c r="M6" s="399"/>
      <c r="N6" s="399"/>
      <c r="O6" s="29"/>
      <c r="P6" s="128" t="s">
        <v>181</v>
      </c>
      <c r="Q6" s="129"/>
      <c r="R6" s="129"/>
      <c r="S6" s="130" t="s">
        <v>182</v>
      </c>
      <c r="T6" s="130"/>
      <c r="U6" s="130"/>
      <c r="V6" s="130"/>
      <c r="W6" s="130"/>
      <c r="X6" s="130"/>
      <c r="Y6" s="130"/>
      <c r="Z6" s="130"/>
      <c r="AA6" s="130"/>
      <c r="AB6" s="130"/>
      <c r="AC6" s="106"/>
      <c r="AD6" s="107"/>
      <c r="AE6" s="8"/>
      <c r="AF6" s="2"/>
      <c r="AG6" s="2"/>
      <c r="AH6" s="38" t="s">
        <v>21</v>
      </c>
      <c r="AI6" s="8"/>
      <c r="AJ6" s="8"/>
      <c r="AK6" s="2"/>
      <c r="AL6" s="2"/>
      <c r="AM6" s="8"/>
      <c r="AN6" s="2"/>
      <c r="AO6" s="2"/>
      <c r="AP6" s="2"/>
      <c r="AQ6" s="2"/>
      <c r="AR6" s="2"/>
      <c r="AS6" s="2"/>
      <c r="AT6" s="2"/>
      <c r="AU6" s="2"/>
      <c r="AV6" s="2"/>
      <c r="AW6" s="2"/>
      <c r="AX6" s="2"/>
      <c r="AY6" s="2"/>
      <c r="AZ6" s="2"/>
      <c r="BA6" s="2"/>
      <c r="BB6" s="39"/>
      <c r="BC6" s="39"/>
      <c r="BD6" s="39"/>
      <c r="BE6" s="2"/>
      <c r="BF6" s="40"/>
      <c r="BG6" s="39"/>
      <c r="BH6" s="39"/>
      <c r="BI6" s="2"/>
      <c r="BJ6" s="2"/>
      <c r="BK6" s="2"/>
      <c r="BL6" s="5"/>
      <c r="BM6" s="2"/>
      <c r="BN6" s="228"/>
      <c r="BO6" s="228"/>
      <c r="BP6" s="228"/>
      <c r="BQ6" s="228"/>
      <c r="BR6" s="230"/>
      <c r="BS6" s="230"/>
      <c r="BT6" s="232"/>
      <c r="BU6" s="41" t="s">
        <v>22</v>
      </c>
      <c r="BV6" s="32"/>
      <c r="BW6" s="32"/>
      <c r="BX6" s="32"/>
      <c r="BY6" s="32"/>
      <c r="BZ6" s="33"/>
      <c r="CA6" s="34"/>
      <c r="CB6" s="24">
        <f>COUNTIFS($CE$16:$CE$110,"A",$CC$16:$CC$110,"1")</f>
        <v>0</v>
      </c>
      <c r="CC6" s="24">
        <f>COUNTIFS($CF$16:$CF$24,"A",$CC$16:$CC$24,"1")</f>
        <v>0</v>
      </c>
      <c r="CD6" s="24">
        <f>COUNTIFS($CG$16:$CG$114,"A",$CC$16:$CC$114,"1")</f>
        <v>0</v>
      </c>
      <c r="CE6" s="24">
        <f>COUNTIFS($CE$16:$CE$114,"A",$CC$16:$CC$114,"2")</f>
        <v>0</v>
      </c>
      <c r="CF6" s="24">
        <f>COUNTIFS($CF$16:$CF$114,"A",$CC$16:$CC$114,"2")</f>
        <v>0</v>
      </c>
      <c r="CG6" s="24">
        <f>COUNTIFS($CG$16:$CG$114,"A",$CC$16:$CC$114,"2")</f>
        <v>0</v>
      </c>
      <c r="CH6" s="101"/>
    </row>
    <row r="7" spans="1:88" ht="15.75" customHeight="1">
      <c r="A7" s="273" t="s">
        <v>23</v>
      </c>
      <c r="B7" s="274"/>
      <c r="C7" s="274"/>
      <c r="D7" s="400" t="s">
        <v>197</v>
      </c>
      <c r="E7" s="400"/>
      <c r="F7" s="400"/>
      <c r="G7" s="400"/>
      <c r="H7" s="400"/>
      <c r="I7" s="400"/>
      <c r="J7" s="400"/>
      <c r="K7" s="400"/>
      <c r="L7" s="400"/>
      <c r="M7" s="400"/>
      <c r="N7" s="400"/>
      <c r="O7" s="29"/>
      <c r="P7" s="131" t="s">
        <v>184</v>
      </c>
      <c r="Q7" s="132"/>
      <c r="R7" s="132"/>
      <c r="S7" s="132"/>
      <c r="T7" s="132"/>
      <c r="U7" s="132"/>
      <c r="V7" s="132"/>
      <c r="W7" s="132"/>
      <c r="X7" s="132"/>
      <c r="Y7" s="132"/>
      <c r="Z7" s="132"/>
      <c r="AA7" s="132"/>
      <c r="AB7" s="132"/>
      <c r="AC7" s="132"/>
      <c r="AD7" s="133"/>
      <c r="AE7" s="8"/>
      <c r="AF7" s="2"/>
      <c r="AG7" s="2"/>
      <c r="AH7" s="38"/>
      <c r="AI7" s="8"/>
      <c r="AJ7" s="8" t="s">
        <v>24</v>
      </c>
      <c r="AK7" s="2"/>
      <c r="AL7" s="2"/>
      <c r="AM7" s="8"/>
      <c r="AN7" s="2"/>
      <c r="AO7" s="2"/>
      <c r="AP7" s="2"/>
      <c r="AQ7" s="2"/>
      <c r="AR7" s="2"/>
      <c r="AS7" s="2"/>
      <c r="AT7" s="2"/>
      <c r="AU7" s="2"/>
      <c r="AV7" s="2"/>
      <c r="AW7" s="2"/>
      <c r="AX7" s="2"/>
      <c r="AY7" s="2"/>
      <c r="AZ7" s="2"/>
      <c r="BA7" s="2"/>
      <c r="BB7" s="42"/>
      <c r="BC7" s="42"/>
      <c r="BD7" s="42"/>
      <c r="BE7" s="2"/>
      <c r="BF7" s="43"/>
      <c r="BG7" s="43"/>
      <c r="BH7" s="43"/>
      <c r="BI7" s="2"/>
      <c r="BJ7" s="2"/>
      <c r="BK7" s="2"/>
      <c r="BL7" s="5"/>
      <c r="BM7" s="2"/>
      <c r="BN7" s="228"/>
      <c r="BO7" s="228"/>
      <c r="BP7" s="228"/>
      <c r="BQ7" s="228"/>
      <c r="BR7" s="231"/>
      <c r="BS7" s="231"/>
      <c r="BT7" s="233"/>
      <c r="BU7" s="41" t="s">
        <v>25</v>
      </c>
      <c r="BV7" s="32"/>
      <c r="BW7" s="32"/>
      <c r="BX7" s="32"/>
      <c r="BY7" s="32"/>
      <c r="BZ7" s="33"/>
      <c r="CA7" s="34"/>
      <c r="CB7" s="24">
        <f>COUNTIFS($CE$16:$CE$24,"B",$CC$16:$CC$24,"1")</f>
        <v>0</v>
      </c>
      <c r="CC7" s="24">
        <f>COUNTIFS($CF$16:$CF$114,"B",$CC$16:$CC$114,"1")</f>
        <v>0</v>
      </c>
      <c r="CD7" s="24">
        <f>COUNTIFS($CG$16:$CG$114,"B",$CC$16:$CC$114,"1")</f>
        <v>0</v>
      </c>
      <c r="CE7" s="24">
        <f>COUNTIFS($CE$16:$CE$114,"B",$CC$16:$CC$114,"2")</f>
        <v>0</v>
      </c>
      <c r="CF7" s="24">
        <f>COUNTIFS($CF$16:$CF$114,"B",$CC$16:$CC$114,"2")</f>
        <v>0</v>
      </c>
      <c r="CG7" s="24">
        <f>COUNTIFS($CG$16:$CG$114,"B",$CC$16:$CC$114,"2")</f>
        <v>0</v>
      </c>
      <c r="CH7" s="101"/>
    </row>
    <row r="8" spans="1:88" ht="18.75" customHeight="1">
      <c r="A8" s="273"/>
      <c r="B8" s="274"/>
      <c r="C8" s="274"/>
      <c r="D8" s="398"/>
      <c r="E8" s="398"/>
      <c r="F8" s="398"/>
      <c r="G8" s="398"/>
      <c r="H8" s="398"/>
      <c r="I8" s="398"/>
      <c r="J8" s="398"/>
      <c r="K8" s="398"/>
      <c r="L8" s="398"/>
      <c r="M8" s="398"/>
      <c r="N8" s="398"/>
      <c r="O8" s="29"/>
      <c r="P8" s="134"/>
      <c r="Q8" s="135"/>
      <c r="R8" s="135"/>
      <c r="S8" s="135"/>
      <c r="T8" s="135"/>
      <c r="U8" s="135"/>
      <c r="V8" s="135"/>
      <c r="W8" s="135"/>
      <c r="X8" s="135"/>
      <c r="Y8" s="135"/>
      <c r="Z8" s="135"/>
      <c r="AA8" s="135"/>
      <c r="AB8" s="135"/>
      <c r="AC8" s="135"/>
      <c r="AD8" s="136"/>
      <c r="AE8" s="8"/>
      <c r="AF8" s="2"/>
      <c r="AG8" s="2"/>
      <c r="AH8" s="38"/>
      <c r="AI8" s="8"/>
      <c r="AJ8" s="8"/>
      <c r="AK8" s="2"/>
      <c r="AL8" s="2"/>
      <c r="AM8" s="8" t="s">
        <v>26</v>
      </c>
      <c r="AN8" s="2"/>
      <c r="AO8" s="2"/>
      <c r="AP8" s="2"/>
      <c r="AQ8" s="2"/>
      <c r="AR8" s="2"/>
      <c r="AS8" s="2"/>
      <c r="AT8" s="2"/>
      <c r="AU8" s="2"/>
      <c r="AV8" s="2"/>
      <c r="AW8" s="2"/>
      <c r="AX8" s="2"/>
      <c r="AY8" s="2"/>
      <c r="AZ8" s="2"/>
      <c r="BA8" s="2"/>
      <c r="BB8" s="2"/>
      <c r="BC8" s="2"/>
      <c r="BD8" s="2"/>
      <c r="BE8" s="2"/>
      <c r="BF8" s="2"/>
      <c r="BG8" s="2"/>
      <c r="BH8" s="2"/>
      <c r="BI8" s="2"/>
      <c r="BJ8" s="2"/>
      <c r="BK8" s="2"/>
      <c r="BL8" s="5"/>
      <c r="BM8" s="2"/>
      <c r="BN8" s="44">
        <f>COUNTIF(BN16:BN125,"女")/COUNTIF(BK16:BK125,"*")*100</f>
        <v>0</v>
      </c>
      <c r="BO8" s="24">
        <f>COUNTIF(BO17:BO126,"○")</f>
        <v>1</v>
      </c>
      <c r="BP8" s="24">
        <f>COUNTIF(BP16:BP125,"○")</f>
        <v>1</v>
      </c>
      <c r="BQ8" s="24">
        <f>COUNTIF(BQ16:BQ125,"○")</f>
        <v>1</v>
      </c>
      <c r="BR8" s="24">
        <f>COUNTIF(BR16:BR125,"○")</f>
        <v>0</v>
      </c>
      <c r="BS8" s="24">
        <f>COUNTIF(BS16:BS125,"○")</f>
        <v>0</v>
      </c>
      <c r="BT8" s="31">
        <f>COUNTIF(BT16:BT125,"○")</f>
        <v>0</v>
      </c>
      <c r="BU8" s="41" t="s">
        <v>27</v>
      </c>
      <c r="BV8" s="45"/>
      <c r="BW8" s="45"/>
      <c r="BX8" s="45"/>
      <c r="BY8" s="45"/>
      <c r="BZ8" s="45"/>
      <c r="CA8" s="46"/>
      <c r="CB8" s="24">
        <f>COUNTIFS($CE$16:$CE$114,"C",$CC$16:$CC$114,"1")</f>
        <v>0</v>
      </c>
      <c r="CC8" s="24">
        <f>COUNTIFS($CF$16:$CF$114,"C",$CC$16:$CC$114,"1")</f>
        <v>0</v>
      </c>
      <c r="CD8" s="24">
        <f>COUNTIFS($CG$16:$CG$114,"C",$CC$16:$CC$114,"1")</f>
        <v>0</v>
      </c>
      <c r="CE8" s="24">
        <f>COUNTIFS($CE$16:$CE$114,"C",$CC$16:$CC$114,"2")</f>
        <v>0</v>
      </c>
      <c r="CF8" s="24">
        <f>COUNTIFS($CF$16:$CF$114,"C",$CC$16:$CC$114,"2")</f>
        <v>0</v>
      </c>
      <c r="CG8" s="24">
        <f>COUNTIFS($CG$16:$CG$114,"C",$CD$16:$CD$114,"2")</f>
        <v>0</v>
      </c>
      <c r="CH8" s="101"/>
    </row>
    <row r="9" spans="1:88" ht="12" customHeight="1">
      <c r="A9" s="273" t="s">
        <v>28</v>
      </c>
      <c r="B9" s="274"/>
      <c r="C9" s="274"/>
      <c r="D9" s="399" t="s">
        <v>198</v>
      </c>
      <c r="E9" s="399"/>
      <c r="F9" s="399"/>
      <c r="G9" s="399"/>
      <c r="H9" s="399"/>
      <c r="I9" s="399"/>
      <c r="J9" s="399"/>
      <c r="K9" s="399"/>
      <c r="L9" s="399"/>
      <c r="M9" s="399"/>
      <c r="N9" s="399"/>
      <c r="O9" s="11"/>
      <c r="P9" s="134"/>
      <c r="Q9" s="135"/>
      <c r="R9" s="135"/>
      <c r="S9" s="135"/>
      <c r="T9" s="135"/>
      <c r="U9" s="135"/>
      <c r="V9" s="135"/>
      <c r="W9" s="135"/>
      <c r="X9" s="135"/>
      <c r="Y9" s="135"/>
      <c r="Z9" s="135"/>
      <c r="AA9" s="135"/>
      <c r="AB9" s="135"/>
      <c r="AC9" s="135"/>
      <c r="AD9" s="136"/>
      <c r="AE9" s="8"/>
      <c r="AF9" s="47" t="s">
        <v>29</v>
      </c>
      <c r="AG9" s="48"/>
      <c r="AH9" s="48"/>
      <c r="AI9" s="48"/>
      <c r="AJ9" s="48"/>
      <c r="AK9" s="48"/>
      <c r="AL9" s="48"/>
      <c r="AM9" s="48"/>
      <c r="AN9" s="48"/>
      <c r="AO9" s="48"/>
      <c r="AP9" s="48"/>
      <c r="AQ9" s="48"/>
      <c r="AR9" s="48"/>
      <c r="AS9" s="48"/>
      <c r="AT9" s="48"/>
      <c r="AU9" s="48"/>
      <c r="AV9" s="48"/>
      <c r="AW9" s="48"/>
      <c r="AX9" s="48"/>
      <c r="AY9" s="48"/>
      <c r="AZ9" s="48"/>
      <c r="BA9" s="2"/>
      <c r="BB9" s="2"/>
      <c r="BC9" s="43" t="s">
        <v>30</v>
      </c>
      <c r="BD9" s="2"/>
      <c r="BE9" s="2"/>
      <c r="BF9" s="2"/>
      <c r="BG9" s="2"/>
      <c r="BH9" s="2"/>
      <c r="BI9" s="2"/>
      <c r="BJ9" s="2"/>
      <c r="BK9" s="2"/>
      <c r="BL9" s="5"/>
      <c r="BM9" s="2"/>
      <c r="BN9" s="2"/>
      <c r="BO9" s="31"/>
      <c r="BP9" s="45"/>
      <c r="BQ9" s="49" t="s">
        <v>31</v>
      </c>
      <c r="BR9" s="50">
        <f>BP8+BR8+BS8+BT8</f>
        <v>1</v>
      </c>
      <c r="BS9" s="2"/>
      <c r="BT9" s="2"/>
      <c r="BU9" s="41" t="s">
        <v>32</v>
      </c>
      <c r="BV9" s="45"/>
      <c r="BW9" s="45"/>
      <c r="BX9" s="45"/>
      <c r="BY9" s="45"/>
      <c r="BZ9" s="45"/>
      <c r="CA9" s="46"/>
      <c r="CB9" s="24">
        <f>COUNTIFS($CE$16:$CE$114,"D",$CC$16:$CC$114,"1")</f>
        <v>0</v>
      </c>
      <c r="CC9" s="24">
        <f>COUNTIFS($CF$16:$CF$24,"D",$CC$16:$CC$24,"1")</f>
        <v>0</v>
      </c>
      <c r="CD9" s="24">
        <f>COUNTIFS($CG$16:$CG$114,"D",$CC$16:$CC$114,"1")</f>
        <v>0</v>
      </c>
      <c r="CE9" s="24">
        <f>COUNTIFS($CE$16:$CE$114,"D",$CC$16:$CC$114,"2")</f>
        <v>0</v>
      </c>
      <c r="CF9" s="24">
        <f>COUNTIFS($CF$16:$CF$114,"D",$CC$16:$CC$114,"2")</f>
        <v>0</v>
      </c>
      <c r="CG9" s="24">
        <f>COUNTIFS($CG$16:$CG$114,"D",$CC$16:$CC$114,"2")</f>
        <v>0</v>
      </c>
      <c r="CH9" s="101"/>
      <c r="CI9" s="51"/>
      <c r="CJ9" s="51"/>
    </row>
    <row r="10" spans="1:88" ht="20.25" customHeight="1" thickBot="1">
      <c r="A10" s="271" t="s">
        <v>33</v>
      </c>
      <c r="B10" s="272"/>
      <c r="C10" s="272"/>
      <c r="D10" s="400" t="s">
        <v>199</v>
      </c>
      <c r="E10" s="400"/>
      <c r="F10" s="400"/>
      <c r="G10" s="400"/>
      <c r="H10" s="400"/>
      <c r="I10" s="400"/>
      <c r="J10" s="400"/>
      <c r="K10" s="400"/>
      <c r="L10" s="400"/>
      <c r="M10" s="400"/>
      <c r="N10" s="400"/>
      <c r="O10" s="11"/>
      <c r="P10" s="134"/>
      <c r="Q10" s="135"/>
      <c r="R10" s="135"/>
      <c r="S10" s="135"/>
      <c r="T10" s="135"/>
      <c r="U10" s="135"/>
      <c r="V10" s="135"/>
      <c r="W10" s="135"/>
      <c r="X10" s="135"/>
      <c r="Y10" s="135"/>
      <c r="Z10" s="135"/>
      <c r="AA10" s="135"/>
      <c r="AB10" s="135"/>
      <c r="AC10" s="135"/>
      <c r="AD10" s="136"/>
      <c r="AE10" s="8"/>
      <c r="AF10" s="2" t="s">
        <v>34</v>
      </c>
      <c r="AG10" s="52"/>
      <c r="AH10" s="52"/>
      <c r="AI10" s="52"/>
      <c r="AJ10" s="52"/>
      <c r="AK10" s="52"/>
      <c r="AL10" s="52"/>
      <c r="AM10" s="52"/>
      <c r="AN10" s="52"/>
      <c r="AO10" s="52"/>
      <c r="AP10" s="52"/>
      <c r="AQ10" s="52"/>
      <c r="AR10" s="52"/>
      <c r="AS10" s="52"/>
      <c r="AT10" s="52"/>
      <c r="AU10" s="52"/>
      <c r="AV10" s="52"/>
      <c r="AW10" s="52"/>
      <c r="AX10" s="52"/>
      <c r="AY10" s="52"/>
      <c r="AZ10" s="52"/>
      <c r="BA10" s="52"/>
      <c r="BB10" s="53" t="s">
        <v>35</v>
      </c>
      <c r="BC10" s="53"/>
      <c r="BD10" s="48"/>
      <c r="BE10" s="48"/>
      <c r="BF10" s="48"/>
      <c r="BG10" s="48"/>
      <c r="BH10" s="48"/>
      <c r="BI10" s="54"/>
      <c r="BJ10" s="55" t="s">
        <v>34</v>
      </c>
      <c r="BK10" s="48"/>
      <c r="BL10" s="48"/>
      <c r="BM10" s="48"/>
      <c r="BN10" s="48"/>
      <c r="BO10" s="48"/>
      <c r="BP10" s="48"/>
      <c r="BQ10" s="48"/>
      <c r="BR10" s="48"/>
      <c r="BS10" s="48"/>
      <c r="BT10" s="48"/>
      <c r="BU10" s="48"/>
      <c r="BV10" s="48"/>
      <c r="BW10" s="48"/>
      <c r="BX10" s="48"/>
      <c r="BY10" s="48"/>
      <c r="BZ10" s="48"/>
      <c r="CA10" s="48"/>
      <c r="CB10" s="48"/>
      <c r="CC10" s="48"/>
      <c r="CD10" s="56"/>
      <c r="CE10" s="48"/>
      <c r="CF10" s="48"/>
      <c r="CG10" s="56"/>
      <c r="CH10" s="101"/>
      <c r="CI10" s="57"/>
      <c r="CJ10" s="57"/>
    </row>
    <row r="11" spans="1:88" ht="20.25" customHeight="1" thickBot="1">
      <c r="A11" s="273" t="s">
        <v>36</v>
      </c>
      <c r="B11" s="272"/>
      <c r="C11" s="272"/>
      <c r="D11" s="398" t="s">
        <v>198</v>
      </c>
      <c r="E11" s="398"/>
      <c r="F11" s="398"/>
      <c r="G11" s="398"/>
      <c r="H11" s="398"/>
      <c r="I11" s="398"/>
      <c r="J11" s="398"/>
      <c r="K11" s="398"/>
      <c r="L11" s="398"/>
      <c r="M11" s="398"/>
      <c r="N11" s="398"/>
      <c r="O11" s="11" t="s">
        <v>37</v>
      </c>
      <c r="P11" s="137"/>
      <c r="Q11" s="138"/>
      <c r="R11" s="138"/>
      <c r="S11" s="138"/>
      <c r="T11" s="138"/>
      <c r="U11" s="138"/>
      <c r="V11" s="138"/>
      <c r="W11" s="138"/>
      <c r="X11" s="138"/>
      <c r="Y11" s="138"/>
      <c r="Z11" s="138"/>
      <c r="AA11" s="138"/>
      <c r="AB11" s="138"/>
      <c r="AC11" s="138"/>
      <c r="AD11" s="139"/>
      <c r="AE11" s="8"/>
      <c r="AF11" s="2"/>
      <c r="AG11" s="2"/>
      <c r="AH11" s="58" t="s">
        <v>38</v>
      </c>
      <c r="AI11" s="59"/>
      <c r="AJ11" s="59"/>
      <c r="AK11" s="59"/>
      <c r="AL11" s="59"/>
      <c r="AM11" s="59"/>
      <c r="AN11" s="59"/>
      <c r="AO11" s="59"/>
      <c r="AP11" s="59"/>
      <c r="AQ11" s="59"/>
      <c r="AR11" s="59"/>
      <c r="AS11" s="59"/>
      <c r="AT11" s="59"/>
      <c r="AU11" s="59"/>
      <c r="AV11" s="59"/>
      <c r="AW11" s="59"/>
      <c r="AX11" s="59"/>
      <c r="AY11" s="59"/>
      <c r="AZ11" s="59"/>
      <c r="BA11" s="60"/>
      <c r="BB11" s="2" t="s">
        <v>39</v>
      </c>
      <c r="BC11" s="2"/>
      <c r="BD11" s="2"/>
      <c r="BE11" s="2"/>
      <c r="BF11" s="2"/>
      <c r="BG11" s="2"/>
      <c r="BH11" s="2"/>
      <c r="BI11" s="2"/>
      <c r="BJ11" s="244" t="s">
        <v>40</v>
      </c>
      <c r="BK11" s="244" t="s">
        <v>41</v>
      </c>
      <c r="BL11" s="244" t="s">
        <v>42</v>
      </c>
      <c r="BM11" s="244" t="s">
        <v>43</v>
      </c>
      <c r="BN11" s="244" t="s">
        <v>44</v>
      </c>
      <c r="BO11" s="61"/>
      <c r="BP11" s="62" t="s">
        <v>45</v>
      </c>
      <c r="BQ11" s="62"/>
      <c r="BR11" s="62"/>
      <c r="BS11" s="62"/>
      <c r="BT11" s="63"/>
      <c r="BU11" s="268" t="s">
        <v>46</v>
      </c>
      <c r="BV11" s="269"/>
      <c r="BW11" s="269"/>
      <c r="BX11" s="270"/>
      <c r="BY11" s="234" t="s">
        <v>47</v>
      </c>
      <c r="BZ11" s="235"/>
      <c r="CA11" s="235"/>
      <c r="CB11" s="236"/>
      <c r="CC11" s="237" t="s">
        <v>48</v>
      </c>
      <c r="CD11" s="238"/>
      <c r="CE11" s="237" t="s">
        <v>49</v>
      </c>
      <c r="CF11" s="238"/>
      <c r="CG11" s="239"/>
      <c r="CH11" s="101"/>
    </row>
    <row r="12" spans="1:88" ht="24.6" customHeight="1">
      <c r="A12" s="273" t="s">
        <v>50</v>
      </c>
      <c r="B12" s="274"/>
      <c r="C12" s="274"/>
      <c r="D12" s="401" t="s">
        <v>200</v>
      </c>
      <c r="E12" s="401"/>
      <c r="F12" s="401"/>
      <c r="G12" s="401"/>
      <c r="H12" s="401"/>
      <c r="I12" s="401"/>
      <c r="J12" s="401"/>
      <c r="K12" s="401"/>
      <c r="L12" s="401"/>
      <c r="M12" s="401"/>
      <c r="N12" s="401"/>
      <c r="O12" s="64"/>
      <c r="P12" s="140" t="s">
        <v>183</v>
      </c>
      <c r="Q12" s="141"/>
      <c r="R12" s="141"/>
      <c r="S12" s="141"/>
      <c r="T12" s="141"/>
      <c r="U12" s="141"/>
      <c r="V12" s="141"/>
      <c r="W12" s="141"/>
      <c r="X12" s="141"/>
      <c r="Y12" s="141"/>
      <c r="Z12" s="141"/>
      <c r="AA12" s="141"/>
      <c r="AB12" s="141"/>
      <c r="AC12" s="141"/>
      <c r="AD12" s="142"/>
      <c r="AE12" s="8"/>
      <c r="AF12" s="263" t="s">
        <v>51</v>
      </c>
      <c r="AG12" s="263" t="s">
        <v>52</v>
      </c>
      <c r="AH12" s="259" t="s">
        <v>53</v>
      </c>
      <c r="AI12" s="259" t="s">
        <v>54</v>
      </c>
      <c r="AJ12" s="259" t="s">
        <v>55</v>
      </c>
      <c r="AK12" s="261" t="s">
        <v>56</v>
      </c>
      <c r="AL12" s="261" t="s">
        <v>57</v>
      </c>
      <c r="AM12" s="259" t="s">
        <v>58</v>
      </c>
      <c r="AN12" s="261" t="s">
        <v>59</v>
      </c>
      <c r="AO12" s="261" t="s">
        <v>60</v>
      </c>
      <c r="AP12" s="261" t="s">
        <v>61</v>
      </c>
      <c r="AQ12" s="261" t="s">
        <v>62</v>
      </c>
      <c r="AR12" s="261" t="s">
        <v>63</v>
      </c>
      <c r="AS12" s="261" t="s">
        <v>64</v>
      </c>
      <c r="AT12" s="261" t="s">
        <v>65</v>
      </c>
      <c r="AU12" s="261" t="s">
        <v>66</v>
      </c>
      <c r="AV12" s="261" t="s">
        <v>67</v>
      </c>
      <c r="AW12" s="261" t="s">
        <v>68</v>
      </c>
      <c r="AX12" s="301" t="s">
        <v>69</v>
      </c>
      <c r="AY12" s="301" t="s">
        <v>70</v>
      </c>
      <c r="AZ12" s="302" t="s">
        <v>71</v>
      </c>
      <c r="BA12" s="301" t="s">
        <v>72</v>
      </c>
      <c r="BB12" s="303" t="s">
        <v>73</v>
      </c>
      <c r="BC12" s="306" t="s">
        <v>74</v>
      </c>
      <c r="BD12" s="65" t="s">
        <v>75</v>
      </c>
      <c r="BE12" s="303" t="s">
        <v>76</v>
      </c>
      <c r="BF12" s="304" t="s">
        <v>77</v>
      </c>
      <c r="BG12" s="300" t="s">
        <v>78</v>
      </c>
      <c r="BH12" s="278" t="s">
        <v>79</v>
      </c>
      <c r="BI12" s="66"/>
      <c r="BJ12" s="245" t="s">
        <v>80</v>
      </c>
      <c r="BK12" s="245" t="s">
        <v>81</v>
      </c>
      <c r="BL12" s="245" t="s">
        <v>82</v>
      </c>
      <c r="BM12" s="245"/>
      <c r="BN12" s="245"/>
      <c r="BO12" s="264" t="s">
        <v>83</v>
      </c>
      <c r="BP12" s="264" t="s">
        <v>84</v>
      </c>
      <c r="BQ12" s="264" t="s">
        <v>85</v>
      </c>
      <c r="BR12" s="264" t="s">
        <v>86</v>
      </c>
      <c r="BS12" s="264" t="s">
        <v>87</v>
      </c>
      <c r="BT12" s="264" t="s">
        <v>88</v>
      </c>
      <c r="BU12" s="264" t="s">
        <v>89</v>
      </c>
      <c r="BV12" s="264" t="s">
        <v>90</v>
      </c>
      <c r="BW12" s="264" t="s">
        <v>91</v>
      </c>
      <c r="BX12" s="264" t="s">
        <v>92</v>
      </c>
      <c r="BY12" s="240" t="s">
        <v>93</v>
      </c>
      <c r="BZ12" s="240" t="s">
        <v>94</v>
      </c>
      <c r="CA12" s="240" t="s">
        <v>95</v>
      </c>
      <c r="CB12" s="240" t="s">
        <v>96</v>
      </c>
      <c r="CC12" s="67" t="s">
        <v>97</v>
      </c>
      <c r="CD12" s="67" t="s">
        <v>97</v>
      </c>
      <c r="CE12" s="67" t="s">
        <v>97</v>
      </c>
      <c r="CF12" s="67" t="s">
        <v>97</v>
      </c>
      <c r="CG12" s="67" t="s">
        <v>97</v>
      </c>
      <c r="CH12" s="101"/>
    </row>
    <row r="13" spans="1:88" ht="18.75" customHeight="1">
      <c r="A13" s="273" t="s">
        <v>98</v>
      </c>
      <c r="B13" s="274"/>
      <c r="C13" s="274"/>
      <c r="D13" s="401" t="s">
        <v>200</v>
      </c>
      <c r="E13" s="401"/>
      <c r="F13" s="401"/>
      <c r="G13" s="401"/>
      <c r="H13" s="401"/>
      <c r="I13" s="401"/>
      <c r="J13" s="401"/>
      <c r="K13" s="401"/>
      <c r="L13" s="401"/>
      <c r="M13" s="401"/>
      <c r="N13" s="401"/>
      <c r="O13" s="64"/>
      <c r="P13" s="143"/>
      <c r="Q13" s="144"/>
      <c r="R13" s="144"/>
      <c r="S13" s="144"/>
      <c r="T13" s="144"/>
      <c r="U13" s="144"/>
      <c r="V13" s="144"/>
      <c r="W13" s="144"/>
      <c r="X13" s="144"/>
      <c r="Y13" s="144"/>
      <c r="Z13" s="144"/>
      <c r="AA13" s="144"/>
      <c r="AB13" s="144"/>
      <c r="AC13" s="144"/>
      <c r="AD13" s="145"/>
      <c r="AE13" s="8"/>
      <c r="AF13" s="262"/>
      <c r="AG13" s="262"/>
      <c r="AH13" s="260"/>
      <c r="AI13" s="260"/>
      <c r="AJ13" s="260"/>
      <c r="AK13" s="260"/>
      <c r="AL13" s="262"/>
      <c r="AM13" s="260"/>
      <c r="AN13" s="262"/>
      <c r="AO13" s="262"/>
      <c r="AP13" s="262"/>
      <c r="AQ13" s="262"/>
      <c r="AR13" s="262"/>
      <c r="AS13" s="262"/>
      <c r="AT13" s="262"/>
      <c r="AU13" s="262"/>
      <c r="AV13" s="262"/>
      <c r="AW13" s="262"/>
      <c r="AX13" s="262"/>
      <c r="AY13" s="262"/>
      <c r="AZ13" s="260"/>
      <c r="BA13" s="262"/>
      <c r="BB13" s="262"/>
      <c r="BC13" s="307"/>
      <c r="BD13" s="5" t="s">
        <v>99</v>
      </c>
      <c r="BE13" s="262"/>
      <c r="BF13" s="305"/>
      <c r="BG13" s="262"/>
      <c r="BH13" s="262"/>
      <c r="BI13" s="68"/>
      <c r="BJ13" s="245"/>
      <c r="BK13" s="245"/>
      <c r="BL13" s="245"/>
      <c r="BM13" s="245"/>
      <c r="BN13" s="245"/>
      <c r="BO13" s="265"/>
      <c r="BP13" s="265"/>
      <c r="BQ13" s="265"/>
      <c r="BR13" s="265"/>
      <c r="BS13" s="265"/>
      <c r="BT13" s="265"/>
      <c r="BU13" s="265"/>
      <c r="BV13" s="265"/>
      <c r="BW13" s="265"/>
      <c r="BX13" s="265"/>
      <c r="BY13" s="241"/>
      <c r="BZ13" s="241"/>
      <c r="CA13" s="241"/>
      <c r="CB13" s="241"/>
      <c r="CC13" s="69" t="s">
        <v>100</v>
      </c>
      <c r="CD13" s="69" t="s">
        <v>101</v>
      </c>
      <c r="CE13" s="69" t="s">
        <v>100</v>
      </c>
      <c r="CF13" s="69" t="s">
        <v>101</v>
      </c>
      <c r="CG13" s="69" t="s">
        <v>102</v>
      </c>
      <c r="CH13" s="101"/>
    </row>
    <row r="14" spans="1:88" ht="26.45" customHeight="1" thickBot="1">
      <c r="A14" s="275" t="s">
        <v>103</v>
      </c>
      <c r="B14" s="276"/>
      <c r="C14" s="276"/>
      <c r="D14" s="396" t="s">
        <v>201</v>
      </c>
      <c r="E14" s="277"/>
      <c r="F14" s="277"/>
      <c r="G14" s="277"/>
      <c r="H14" s="277"/>
      <c r="I14" s="277"/>
      <c r="J14" s="277"/>
      <c r="K14" s="277"/>
      <c r="L14" s="277"/>
      <c r="M14" s="277"/>
      <c r="N14" s="277"/>
      <c r="O14" s="29"/>
      <c r="P14" s="146"/>
      <c r="Q14" s="147"/>
      <c r="R14" s="147"/>
      <c r="S14" s="147"/>
      <c r="T14" s="147"/>
      <c r="U14" s="147"/>
      <c r="V14" s="147"/>
      <c r="W14" s="147"/>
      <c r="X14" s="147"/>
      <c r="Y14" s="147"/>
      <c r="Z14" s="147"/>
      <c r="AA14" s="147"/>
      <c r="AB14" s="147"/>
      <c r="AC14" s="147"/>
      <c r="AD14" s="148"/>
      <c r="AE14" s="8"/>
      <c r="AF14" s="262"/>
      <c r="AG14" s="262"/>
      <c r="AH14" s="260"/>
      <c r="AI14" s="260"/>
      <c r="AJ14" s="260"/>
      <c r="AK14" s="260"/>
      <c r="AL14" s="262"/>
      <c r="AM14" s="260"/>
      <c r="AN14" s="262"/>
      <c r="AO14" s="262"/>
      <c r="AP14" s="262"/>
      <c r="AQ14" s="262"/>
      <c r="AR14" s="262"/>
      <c r="AS14" s="262"/>
      <c r="AT14" s="262"/>
      <c r="AU14" s="262"/>
      <c r="AV14" s="262"/>
      <c r="AW14" s="262"/>
      <c r="AX14" s="262"/>
      <c r="AY14" s="262"/>
      <c r="AZ14" s="260"/>
      <c r="BA14" s="262"/>
      <c r="BB14" s="262"/>
      <c r="BC14" s="307"/>
      <c r="BD14" s="70">
        <v>4500</v>
      </c>
      <c r="BE14" s="262"/>
      <c r="BF14" s="305"/>
      <c r="BG14" s="262"/>
      <c r="BH14" s="262"/>
      <c r="BI14" s="68"/>
      <c r="BJ14" s="245"/>
      <c r="BK14" s="245"/>
      <c r="BL14" s="245"/>
      <c r="BM14" s="245"/>
      <c r="BN14" s="245"/>
      <c r="BO14" s="266"/>
      <c r="BP14" s="266" t="s">
        <v>104</v>
      </c>
      <c r="BQ14" s="266" t="s">
        <v>105</v>
      </c>
      <c r="BR14" s="266"/>
      <c r="BS14" s="266"/>
      <c r="BT14" s="266" t="s">
        <v>106</v>
      </c>
      <c r="BU14" s="266" t="s">
        <v>107</v>
      </c>
      <c r="BV14" s="266" t="s">
        <v>108</v>
      </c>
      <c r="BW14" s="266"/>
      <c r="BX14" s="266"/>
      <c r="BY14" s="242"/>
      <c r="BZ14" s="242"/>
      <c r="CA14" s="242"/>
      <c r="CB14" s="242"/>
      <c r="CC14" s="69" t="s">
        <v>109</v>
      </c>
      <c r="CD14" s="69" t="s">
        <v>109</v>
      </c>
      <c r="CE14" s="69" t="s">
        <v>109</v>
      </c>
      <c r="CF14" s="69" t="s">
        <v>109</v>
      </c>
      <c r="CG14" s="69" t="s">
        <v>109</v>
      </c>
    </row>
    <row r="15" spans="1:88" ht="18" customHeight="1" thickBot="1">
      <c r="A15" s="279" t="s">
        <v>56</v>
      </c>
      <c r="B15" s="280"/>
      <c r="C15" s="281"/>
      <c r="D15" s="250" t="s">
        <v>110</v>
      </c>
      <c r="E15" s="251"/>
      <c r="F15" s="251"/>
      <c r="G15" s="402" t="s">
        <v>138</v>
      </c>
      <c r="H15" s="402"/>
      <c r="I15" s="253" t="s">
        <v>111</v>
      </c>
      <c r="J15" s="254"/>
      <c r="K15" s="254"/>
      <c r="L15" s="254"/>
      <c r="M15" s="254"/>
      <c r="N15" s="255"/>
      <c r="O15" s="256"/>
      <c r="P15" s="256"/>
      <c r="Q15" s="256"/>
      <c r="R15" s="256"/>
      <c r="S15" s="256"/>
      <c r="T15" s="256"/>
      <c r="U15" s="256"/>
      <c r="V15" s="256"/>
      <c r="W15" s="256"/>
      <c r="X15" s="256"/>
      <c r="Y15" s="256"/>
      <c r="Z15" s="256"/>
      <c r="AA15" s="256"/>
      <c r="AB15" s="256"/>
      <c r="AC15" s="257"/>
      <c r="AD15" s="258"/>
      <c r="AE15" s="8"/>
      <c r="AF15" s="262"/>
      <c r="AG15" s="262"/>
      <c r="AH15" s="260"/>
      <c r="AI15" s="260"/>
      <c r="AJ15" s="260"/>
      <c r="AK15" s="260"/>
      <c r="AL15" s="262"/>
      <c r="AM15" s="260"/>
      <c r="AN15" s="262"/>
      <c r="AO15" s="262"/>
      <c r="AP15" s="262"/>
      <c r="AQ15" s="262"/>
      <c r="AR15" s="262"/>
      <c r="AS15" s="262"/>
      <c r="AT15" s="262"/>
      <c r="AU15" s="262"/>
      <c r="AV15" s="262"/>
      <c r="AW15" s="262"/>
      <c r="AX15" s="262"/>
      <c r="AY15" s="262"/>
      <c r="AZ15" s="260"/>
      <c r="BA15" s="262"/>
      <c r="BB15" s="262"/>
      <c r="BC15" s="308"/>
      <c r="BD15" s="71" t="s">
        <v>112</v>
      </c>
      <c r="BE15" s="262"/>
      <c r="BF15" s="305"/>
      <c r="BG15" s="262"/>
      <c r="BH15" s="262"/>
      <c r="BI15" s="72"/>
      <c r="BJ15" s="246"/>
      <c r="BK15" s="246"/>
      <c r="BL15" s="246"/>
      <c r="BM15" s="246"/>
      <c r="BN15" s="246"/>
      <c r="BO15" s="267"/>
      <c r="BP15" s="267" t="s">
        <v>113</v>
      </c>
      <c r="BQ15" s="267" t="s">
        <v>114</v>
      </c>
      <c r="BR15" s="267"/>
      <c r="BS15" s="267"/>
      <c r="BT15" s="267" t="s">
        <v>115</v>
      </c>
      <c r="BU15" s="267" t="s">
        <v>116</v>
      </c>
      <c r="BV15" s="267" t="s">
        <v>116</v>
      </c>
      <c r="BW15" s="267"/>
      <c r="BX15" s="267"/>
      <c r="BY15" s="243"/>
      <c r="BZ15" s="243"/>
      <c r="CA15" s="243"/>
      <c r="CB15" s="243"/>
      <c r="CC15" s="73" t="s">
        <v>117</v>
      </c>
      <c r="CD15" s="73" t="s">
        <v>117</v>
      </c>
      <c r="CE15" s="73" t="s">
        <v>117</v>
      </c>
      <c r="CF15" s="73" t="s">
        <v>117</v>
      </c>
      <c r="CG15" s="73" t="s">
        <v>117</v>
      </c>
    </row>
    <row r="16" spans="1:88" ht="24" customHeight="1" thickBot="1">
      <c r="A16" s="188" t="s">
        <v>157</v>
      </c>
      <c r="B16" s="189"/>
      <c r="C16" s="190"/>
      <c r="D16" s="191" t="s">
        <v>118</v>
      </c>
      <c r="E16" s="192"/>
      <c r="F16" s="192"/>
      <c r="G16" s="403">
        <v>3</v>
      </c>
      <c r="H16" s="404"/>
      <c r="I16" s="195" t="s">
        <v>159</v>
      </c>
      <c r="J16" s="196"/>
      <c r="K16" s="196"/>
      <c r="L16" s="196"/>
      <c r="M16" s="196"/>
      <c r="N16" s="196"/>
      <c r="O16" s="196"/>
      <c r="P16" s="196"/>
      <c r="Q16" s="196"/>
      <c r="R16" s="196"/>
      <c r="S16" s="196"/>
      <c r="T16" s="196"/>
      <c r="U16" s="196"/>
      <c r="V16" s="196"/>
      <c r="W16" s="196"/>
      <c r="X16" s="196"/>
      <c r="Y16" s="196"/>
      <c r="Z16" s="196"/>
      <c r="AA16" s="196"/>
      <c r="AB16" s="196"/>
      <c r="AC16" s="197"/>
      <c r="AD16" s="198"/>
      <c r="AE16" s="8"/>
      <c r="AF16" s="74">
        <f>U2</f>
        <v>0</v>
      </c>
      <c r="AG16" s="75">
        <f>Y2</f>
        <v>0</v>
      </c>
      <c r="AH16" s="23">
        <f>G19</f>
        <v>0</v>
      </c>
      <c r="AI16" s="76">
        <f>X19</f>
        <v>0</v>
      </c>
      <c r="AJ16" s="77">
        <f>G17</f>
        <v>0</v>
      </c>
      <c r="AK16" s="74" t="str">
        <f>G15</f>
        <v>有</v>
      </c>
      <c r="AL16" s="78">
        <f>+N15</f>
        <v>0</v>
      </c>
      <c r="AM16" s="79">
        <f>G16</f>
        <v>3</v>
      </c>
      <c r="AN16" s="74" t="str">
        <f>IF(D6="","（空白）",ASC(D6))</f>
        <v>****-*****</v>
      </c>
      <c r="AO16" s="78" t="str">
        <f>IF(D7="","（空白）",D7)</f>
        <v>＊＊＊＊＊＊＊＊＊＊＊</v>
      </c>
      <c r="AP16" s="80" t="str">
        <f>D3</f>
        <v>＊＊＊＊＊＊</v>
      </c>
      <c r="AQ16" s="74" t="str">
        <f>IF(D4="","（空白）",D4)</f>
        <v>****株式会社</v>
      </c>
      <c r="AR16" s="74" t="str">
        <f>IF(D9="","（空白）",D9)</f>
        <v>＊＊＊＊</v>
      </c>
      <c r="AS16" s="80" t="str">
        <f>D10</f>
        <v>全社事務局、一般</v>
      </c>
      <c r="AT16" s="74" t="str">
        <f>IF(D11="","（空白）",D11)</f>
        <v>＊＊＊＊</v>
      </c>
      <c r="AU16" s="74" t="str">
        <f>IF(D14="","（空白）",ASC(D14))</f>
        <v>*****@*********</v>
      </c>
      <c r="AV16" s="74" t="str">
        <f>IF(D12="","（空白）",ASC(D12))</f>
        <v>***-***-****</v>
      </c>
      <c r="AW16" s="74" t="str">
        <f>IF(D13="","（空白）",ASC(D13))</f>
        <v>***-***-****</v>
      </c>
      <c r="AX16" s="74" t="e">
        <f>#REF!</f>
        <v>#REF!</v>
      </c>
      <c r="AY16" s="74" t="e">
        <f>+#REF!</f>
        <v>#REF!</v>
      </c>
      <c r="AZ16" s="74" t="e">
        <f>#REF!</f>
        <v>#REF!</v>
      </c>
      <c r="BA16" s="24">
        <f>X21</f>
        <v>0</v>
      </c>
      <c r="BB16" s="24">
        <f>COUNTIF(BK16:BK24,"*")</f>
        <v>5</v>
      </c>
      <c r="BC16" s="24">
        <f>BR9</f>
        <v>1</v>
      </c>
      <c r="BD16" s="81">
        <f>BD14*BB16</f>
        <v>22500</v>
      </c>
      <c r="BE16" s="24"/>
      <c r="BF16" s="24"/>
      <c r="BG16" s="24"/>
      <c r="BH16" s="24"/>
      <c r="BI16" s="24">
        <f t="shared" ref="BI16:BI22" si="0">A32</f>
        <v>1</v>
      </c>
      <c r="BJ16" s="80" t="str">
        <f t="shared" ref="BJ16:BJ24" si="1">+D$4</f>
        <v>****株式会社</v>
      </c>
      <c r="BK16" s="80" t="str">
        <f t="shared" ref="BK16:BK22" si="2">B32</f>
        <v>愛知　一朗</v>
      </c>
      <c r="BL16" s="82" t="str">
        <f t="shared" ref="BL16:BL22" si="3">F32</f>
        <v>1部</v>
      </c>
      <c r="BM16" s="74" t="str">
        <f t="shared" ref="BM16:CB22" si="4">L32</f>
        <v>○</v>
      </c>
      <c r="BN16" s="74">
        <f t="shared" si="4"/>
        <v>0</v>
      </c>
      <c r="BO16" s="74">
        <f t="shared" si="4"/>
        <v>0</v>
      </c>
      <c r="BP16" s="74">
        <f t="shared" si="4"/>
        <v>0</v>
      </c>
      <c r="BQ16" s="74">
        <f t="shared" si="4"/>
        <v>0</v>
      </c>
      <c r="BR16" s="74">
        <f t="shared" si="4"/>
        <v>0</v>
      </c>
      <c r="BS16" s="74" t="str">
        <f t="shared" si="4"/>
        <v>1年未満</v>
      </c>
      <c r="BT16" s="74" t="str">
        <f t="shared" si="4"/>
        <v>3年以上</v>
      </c>
      <c r="BU16" s="83">
        <f t="shared" si="4"/>
        <v>0</v>
      </c>
      <c r="BV16" s="83" t="str">
        <f t="shared" si="4"/>
        <v>　　</v>
      </c>
      <c r="BW16" s="83" t="str">
        <f t="shared" si="4"/>
        <v>　　</v>
      </c>
      <c r="BX16" s="83" t="str">
        <f t="shared" si="4"/>
        <v>○</v>
      </c>
      <c r="BY16" s="74">
        <f t="shared" si="4"/>
        <v>0</v>
      </c>
      <c r="BZ16" s="74">
        <f t="shared" si="4"/>
        <v>0</v>
      </c>
      <c r="CA16" s="74">
        <f t="shared" si="4"/>
        <v>0</v>
      </c>
      <c r="CB16" s="74">
        <f t="shared" si="4"/>
        <v>0</v>
      </c>
      <c r="CC16" s="74" t="str">
        <f t="shared" ref="BW16:CE22" si="5">AB32</f>
        <v>A</v>
      </c>
      <c r="CD16" s="74" t="str">
        <f t="shared" si="5"/>
        <v>B</v>
      </c>
      <c r="CE16" s="74" t="str">
        <f t="shared" si="5"/>
        <v>D</v>
      </c>
      <c r="CF16" s="74" t="e">
        <f>#REF!</f>
        <v>#REF!</v>
      </c>
      <c r="CG16" s="74" t="e">
        <f>#REF!</f>
        <v>#REF!</v>
      </c>
    </row>
    <row r="17" spans="1:85" ht="21.75" customHeight="1" thickBot="1">
      <c r="A17" s="199" t="s">
        <v>158</v>
      </c>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8"/>
      <c r="AF17" s="2"/>
      <c r="AG17" s="2"/>
      <c r="AH17" s="8"/>
      <c r="AI17" s="8"/>
      <c r="AJ17" s="8"/>
      <c r="AK17" s="2"/>
      <c r="AL17" s="2"/>
      <c r="AM17" s="8"/>
      <c r="AN17" s="2"/>
      <c r="AO17" s="2"/>
      <c r="AP17" s="2"/>
      <c r="AQ17" s="2"/>
      <c r="AR17" s="2"/>
      <c r="AS17" s="2"/>
      <c r="AT17" s="2"/>
      <c r="AU17" s="2"/>
      <c r="AV17" s="2"/>
      <c r="AW17" s="2"/>
      <c r="AX17" s="2"/>
      <c r="AY17" s="2"/>
      <c r="AZ17" s="2"/>
      <c r="BA17" s="2"/>
      <c r="BB17" s="2"/>
      <c r="BC17" s="2"/>
      <c r="BD17" s="2"/>
      <c r="BE17" s="2"/>
      <c r="BF17" s="2"/>
      <c r="BG17" s="2"/>
      <c r="BH17" s="2"/>
      <c r="BI17" s="24">
        <f t="shared" si="0"/>
        <v>2</v>
      </c>
      <c r="BJ17" s="80" t="str">
        <f t="shared" si="1"/>
        <v>****株式会社</v>
      </c>
      <c r="BK17" s="80" t="str">
        <f t="shared" si="2"/>
        <v>愛知　二子</v>
      </c>
      <c r="BL17" s="82" t="str">
        <f t="shared" si="3"/>
        <v>2部</v>
      </c>
      <c r="BM17" s="74">
        <f t="shared" si="4"/>
        <v>0</v>
      </c>
      <c r="BN17" s="74" t="str">
        <f t="shared" si="4"/>
        <v>○</v>
      </c>
      <c r="BO17" s="74">
        <f t="shared" si="4"/>
        <v>0</v>
      </c>
      <c r="BP17" s="74">
        <f t="shared" si="4"/>
        <v>0</v>
      </c>
      <c r="BQ17" s="74">
        <f t="shared" si="4"/>
        <v>0</v>
      </c>
      <c r="BR17" s="74">
        <f t="shared" si="4"/>
        <v>0</v>
      </c>
      <c r="BS17" s="74" t="str">
        <f t="shared" si="4"/>
        <v>3年未満</v>
      </c>
      <c r="BT17" s="74" t="str">
        <f t="shared" si="4"/>
        <v>3年以上</v>
      </c>
      <c r="BU17" s="83">
        <f t="shared" si="4"/>
        <v>0</v>
      </c>
      <c r="BV17" s="83">
        <f t="shared" si="4"/>
        <v>0</v>
      </c>
      <c r="BW17" s="83">
        <f t="shared" si="5"/>
        <v>0</v>
      </c>
      <c r="BX17" s="83" t="str">
        <f t="shared" si="5"/>
        <v>○</v>
      </c>
      <c r="BY17" s="74">
        <f t="shared" si="5"/>
        <v>0</v>
      </c>
      <c r="BZ17" s="74">
        <f t="shared" si="5"/>
        <v>0</v>
      </c>
      <c r="CA17" s="74">
        <f t="shared" si="5"/>
        <v>0</v>
      </c>
      <c r="CB17" s="74">
        <f t="shared" si="5"/>
        <v>0</v>
      </c>
      <c r="CC17" s="74" t="str">
        <f t="shared" si="5"/>
        <v>A</v>
      </c>
      <c r="CD17" s="74" t="str">
        <f t="shared" si="5"/>
        <v>D</v>
      </c>
      <c r="CE17" s="74" t="str">
        <f t="shared" si="5"/>
        <v>B</v>
      </c>
      <c r="CF17" s="74" t="e">
        <f>#REF!</f>
        <v>#REF!</v>
      </c>
      <c r="CG17" s="74" t="e">
        <f>#REF!</f>
        <v>#REF!</v>
      </c>
    </row>
    <row r="18" spans="1:85" ht="18" customHeight="1">
      <c r="A18" s="201" t="s">
        <v>155</v>
      </c>
      <c r="B18" s="202"/>
      <c r="C18" s="203"/>
      <c r="D18" s="210" t="s">
        <v>118</v>
      </c>
      <c r="E18" s="211"/>
      <c r="F18" s="211"/>
      <c r="G18" s="214">
        <v>2</v>
      </c>
      <c r="H18" s="214"/>
      <c r="I18" s="217" t="s">
        <v>185</v>
      </c>
      <c r="J18" s="218"/>
      <c r="K18" s="218"/>
      <c r="L18" s="218"/>
      <c r="M18" s="218"/>
      <c r="N18" s="218"/>
      <c r="O18" s="218"/>
      <c r="P18" s="218"/>
      <c r="Q18" s="218"/>
      <c r="R18" s="218"/>
      <c r="S18" s="218"/>
      <c r="T18" s="218"/>
      <c r="U18" s="219"/>
      <c r="V18" s="149" t="s">
        <v>186</v>
      </c>
      <c r="W18" s="150"/>
      <c r="X18" s="152"/>
      <c r="Y18" s="152"/>
      <c r="Z18" s="152"/>
      <c r="AA18" s="152"/>
      <c r="AB18" s="152"/>
      <c r="AC18" s="153"/>
      <c r="AD18" s="154"/>
      <c r="AE18" s="8"/>
      <c r="AF18" s="2"/>
      <c r="AG18" s="2"/>
      <c r="AH18" s="8"/>
      <c r="AI18" s="8"/>
      <c r="AJ18" s="8"/>
      <c r="AK18" s="2"/>
      <c r="AL18" s="2"/>
      <c r="AM18" s="8"/>
      <c r="AN18" s="2"/>
      <c r="AO18" s="2"/>
      <c r="AP18" s="2"/>
      <c r="AQ18" s="2"/>
      <c r="AR18" s="2"/>
      <c r="AS18" s="2"/>
      <c r="AT18" s="2"/>
      <c r="AU18" s="2"/>
      <c r="AV18" s="2"/>
      <c r="AW18" s="2"/>
      <c r="AX18" s="2"/>
      <c r="AY18" s="2"/>
      <c r="AZ18" s="2"/>
      <c r="BA18" s="2"/>
      <c r="BB18" s="2"/>
      <c r="BC18" s="2"/>
      <c r="BD18" s="2"/>
      <c r="BE18" s="2"/>
      <c r="BF18" s="2"/>
      <c r="BG18" s="2"/>
      <c r="BH18" s="2"/>
      <c r="BI18" s="24">
        <f t="shared" si="0"/>
        <v>3</v>
      </c>
      <c r="BJ18" s="80" t="str">
        <f t="shared" si="1"/>
        <v>****株式会社</v>
      </c>
      <c r="BK18" s="80" t="str">
        <f t="shared" si="2"/>
        <v>愛知　三美</v>
      </c>
      <c r="BL18" s="82" t="str">
        <f t="shared" si="3"/>
        <v>3部</v>
      </c>
      <c r="BM18" s="74">
        <f t="shared" si="4"/>
        <v>0</v>
      </c>
      <c r="BN18" s="74">
        <f t="shared" si="4"/>
        <v>0</v>
      </c>
      <c r="BO18" s="74" t="str">
        <f t="shared" si="4"/>
        <v>○</v>
      </c>
      <c r="BP18" s="74">
        <f t="shared" si="4"/>
        <v>0</v>
      </c>
      <c r="BQ18" s="74">
        <f t="shared" si="4"/>
        <v>0</v>
      </c>
      <c r="BR18" s="74">
        <f t="shared" si="4"/>
        <v>0</v>
      </c>
      <c r="BS18" s="74">
        <f t="shared" si="4"/>
        <v>0</v>
      </c>
      <c r="BT18" s="74">
        <f t="shared" si="4"/>
        <v>0</v>
      </c>
      <c r="BU18" s="83" t="str">
        <f t="shared" si="4"/>
        <v>1年未満</v>
      </c>
      <c r="BV18" s="83">
        <f t="shared" si="4"/>
        <v>0</v>
      </c>
      <c r="BW18" s="83">
        <f t="shared" si="5"/>
        <v>0</v>
      </c>
      <c r="BX18" s="83">
        <f t="shared" si="5"/>
        <v>0</v>
      </c>
      <c r="BY18" s="74" t="str">
        <f t="shared" si="5"/>
        <v>○</v>
      </c>
      <c r="BZ18" s="74" t="str">
        <f t="shared" si="5"/>
        <v>　　</v>
      </c>
      <c r="CA18" s="74">
        <f t="shared" si="5"/>
        <v>0</v>
      </c>
      <c r="CB18" s="74">
        <f t="shared" si="5"/>
        <v>0</v>
      </c>
      <c r="CC18" s="74" t="str">
        <f t="shared" si="5"/>
        <v>B</v>
      </c>
      <c r="CD18" s="74" t="str">
        <f t="shared" si="5"/>
        <v>D</v>
      </c>
      <c r="CE18" s="74">
        <f t="shared" si="5"/>
        <v>0</v>
      </c>
      <c r="CF18" s="74" t="e">
        <f>#REF!</f>
        <v>#REF!</v>
      </c>
      <c r="CG18" s="74" t="e">
        <f>#REF!</f>
        <v>#REF!</v>
      </c>
    </row>
    <row r="19" spans="1:85" ht="18" customHeight="1" thickBot="1">
      <c r="A19" s="204"/>
      <c r="B19" s="205"/>
      <c r="C19" s="206"/>
      <c r="D19" s="212"/>
      <c r="E19" s="212"/>
      <c r="F19" s="212"/>
      <c r="G19" s="215"/>
      <c r="H19" s="215"/>
      <c r="I19" s="220"/>
      <c r="J19" s="220"/>
      <c r="K19" s="220"/>
      <c r="L19" s="220"/>
      <c r="M19" s="220"/>
      <c r="N19" s="220"/>
      <c r="O19" s="220"/>
      <c r="P19" s="220"/>
      <c r="Q19" s="220"/>
      <c r="R19" s="220"/>
      <c r="S19" s="220"/>
      <c r="T19" s="220"/>
      <c r="U19" s="221"/>
      <c r="V19" s="151"/>
      <c r="W19" s="151"/>
      <c r="X19" s="155"/>
      <c r="Y19" s="155"/>
      <c r="Z19" s="155"/>
      <c r="AA19" s="155"/>
      <c r="AB19" s="155"/>
      <c r="AC19" s="156"/>
      <c r="AD19" s="157"/>
      <c r="AE19" s="8"/>
      <c r="AF19" s="2"/>
      <c r="AG19" s="2"/>
      <c r="AH19" s="8"/>
      <c r="AI19" s="8"/>
      <c r="AJ19" s="8"/>
      <c r="AK19" s="2"/>
      <c r="AL19" s="2"/>
      <c r="AM19" s="8"/>
      <c r="AN19" s="2"/>
      <c r="AO19" s="2"/>
      <c r="AP19" s="2"/>
      <c r="AQ19" s="2"/>
      <c r="AR19" s="2"/>
      <c r="AS19" s="2"/>
      <c r="AT19" s="2"/>
      <c r="AU19" s="2"/>
      <c r="AV19" s="2"/>
      <c r="AW19" s="2"/>
      <c r="AX19" s="2"/>
      <c r="AY19" s="2"/>
      <c r="AZ19" s="2"/>
      <c r="BA19" s="2"/>
      <c r="BB19" s="2"/>
      <c r="BC19" s="2"/>
      <c r="BD19" s="2"/>
      <c r="BE19" s="2"/>
      <c r="BF19" s="2"/>
      <c r="BG19" s="2"/>
      <c r="BH19" s="2"/>
      <c r="BI19" s="24">
        <f t="shared" si="0"/>
        <v>4</v>
      </c>
      <c r="BJ19" s="80" t="str">
        <f t="shared" si="1"/>
        <v>****株式会社</v>
      </c>
      <c r="BK19" s="80" t="str">
        <f t="shared" si="2"/>
        <v>愛知　四朗</v>
      </c>
      <c r="BL19" s="82" t="str">
        <f t="shared" si="3"/>
        <v>4部</v>
      </c>
      <c r="BM19" s="74">
        <f t="shared" si="4"/>
        <v>0</v>
      </c>
      <c r="BN19" s="74">
        <f t="shared" si="4"/>
        <v>0</v>
      </c>
      <c r="BO19" s="74">
        <f t="shared" si="4"/>
        <v>0</v>
      </c>
      <c r="BP19" s="74" t="str">
        <f t="shared" si="4"/>
        <v>○</v>
      </c>
      <c r="BQ19" s="74">
        <f t="shared" si="4"/>
        <v>0</v>
      </c>
      <c r="BR19" s="74">
        <f t="shared" si="4"/>
        <v>0</v>
      </c>
      <c r="BS19" s="74">
        <f t="shared" si="4"/>
        <v>0</v>
      </c>
      <c r="BT19" s="74">
        <f t="shared" si="4"/>
        <v>0</v>
      </c>
      <c r="BU19" s="83">
        <f t="shared" si="4"/>
        <v>0</v>
      </c>
      <c r="BV19" s="83" t="str">
        <f t="shared" si="4"/>
        <v>3年未満</v>
      </c>
      <c r="BW19" s="83" t="str">
        <f t="shared" si="5"/>
        <v>○</v>
      </c>
      <c r="BX19" s="83">
        <f t="shared" si="5"/>
        <v>0</v>
      </c>
      <c r="BY19" s="74">
        <f t="shared" si="5"/>
        <v>0</v>
      </c>
      <c r="BZ19" s="74" t="str">
        <f t="shared" si="5"/>
        <v>　　</v>
      </c>
      <c r="CA19" s="74">
        <f t="shared" si="5"/>
        <v>0</v>
      </c>
      <c r="CB19" s="74">
        <f t="shared" si="5"/>
        <v>0</v>
      </c>
      <c r="CC19" s="74" t="str">
        <f t="shared" si="5"/>
        <v>C</v>
      </c>
      <c r="CD19" s="74" t="str">
        <f t="shared" si="5"/>
        <v>B</v>
      </c>
      <c r="CE19" s="74" t="str">
        <f t="shared" si="5"/>
        <v>D</v>
      </c>
      <c r="CF19" s="74" t="e">
        <f>#REF!</f>
        <v>#REF!</v>
      </c>
      <c r="CG19" s="74" t="e">
        <f>#REF!</f>
        <v>#REF!</v>
      </c>
    </row>
    <row r="20" spans="1:85" ht="18.75" customHeight="1">
      <c r="A20" s="204"/>
      <c r="B20" s="205"/>
      <c r="C20" s="206"/>
      <c r="D20" s="212"/>
      <c r="E20" s="212"/>
      <c r="F20" s="212"/>
      <c r="G20" s="215"/>
      <c r="H20" s="215"/>
      <c r="I20" s="220"/>
      <c r="J20" s="220"/>
      <c r="K20" s="220"/>
      <c r="L20" s="220"/>
      <c r="M20" s="220"/>
      <c r="N20" s="220"/>
      <c r="O20" s="220"/>
      <c r="P20" s="220"/>
      <c r="Q20" s="220"/>
      <c r="R20" s="220"/>
      <c r="S20" s="220"/>
      <c r="T20" s="220"/>
      <c r="U20" s="221"/>
      <c r="V20" s="158" t="s">
        <v>187</v>
      </c>
      <c r="W20" s="150"/>
      <c r="X20" s="162"/>
      <c r="Y20" s="152"/>
      <c r="Z20" s="152"/>
      <c r="AA20" s="152"/>
      <c r="AB20" s="153"/>
      <c r="AC20" s="153"/>
      <c r="AD20" s="154"/>
      <c r="AE20" s="8"/>
      <c r="AF20" s="2"/>
      <c r="AG20" s="2"/>
      <c r="AH20" s="8"/>
      <c r="AI20" s="8"/>
      <c r="AJ20" s="8"/>
      <c r="AK20" s="2"/>
      <c r="AL20" s="2"/>
      <c r="AM20" s="8"/>
      <c r="AN20" s="2"/>
      <c r="AO20" s="2"/>
      <c r="AP20" s="2"/>
      <c r="AQ20" s="2"/>
      <c r="AR20" s="2"/>
      <c r="AS20" s="2"/>
      <c r="AT20" s="2"/>
      <c r="AU20" s="2"/>
      <c r="AV20" s="2"/>
      <c r="AW20" s="2"/>
      <c r="AX20" s="2"/>
      <c r="AY20" s="2"/>
      <c r="AZ20" s="2"/>
      <c r="BA20" s="2"/>
      <c r="BB20" s="2"/>
      <c r="BC20" s="2"/>
      <c r="BD20" s="2"/>
      <c r="BE20" s="2"/>
      <c r="BF20" s="2"/>
      <c r="BG20" s="2"/>
      <c r="BH20" s="2"/>
      <c r="BI20" s="24">
        <f t="shared" si="0"/>
        <v>5</v>
      </c>
      <c r="BJ20" s="80" t="str">
        <f t="shared" si="1"/>
        <v>****株式会社</v>
      </c>
      <c r="BK20" s="80" t="str">
        <f t="shared" si="2"/>
        <v>愛知　五子</v>
      </c>
      <c r="BL20" s="82" t="str">
        <f t="shared" si="3"/>
        <v>5部</v>
      </c>
      <c r="BM20" s="74">
        <f t="shared" si="4"/>
        <v>0</v>
      </c>
      <c r="BN20" s="74">
        <f t="shared" si="4"/>
        <v>0</v>
      </c>
      <c r="BO20" s="74">
        <f t="shared" si="4"/>
        <v>0</v>
      </c>
      <c r="BP20" s="74">
        <f t="shared" si="4"/>
        <v>0</v>
      </c>
      <c r="BQ20" s="74" t="str">
        <f t="shared" si="4"/>
        <v>○</v>
      </c>
      <c r="BR20" s="74">
        <f t="shared" si="4"/>
        <v>0</v>
      </c>
      <c r="BS20" s="74">
        <f t="shared" si="4"/>
        <v>0</v>
      </c>
      <c r="BT20" s="74" t="str">
        <f t="shared" si="4"/>
        <v>3年未満</v>
      </c>
      <c r="BU20" s="83" t="str">
        <f t="shared" si="4"/>
        <v>　　</v>
      </c>
      <c r="BV20" s="83">
        <f t="shared" si="4"/>
        <v>0</v>
      </c>
      <c r="BW20" s="83">
        <f t="shared" si="5"/>
        <v>0</v>
      </c>
      <c r="BX20" s="83">
        <f t="shared" si="5"/>
        <v>0</v>
      </c>
      <c r="BY20" s="74" t="str">
        <f t="shared" si="5"/>
        <v>　　</v>
      </c>
      <c r="BZ20" s="74" t="str">
        <f t="shared" si="5"/>
        <v>○</v>
      </c>
      <c r="CA20" s="74">
        <f t="shared" si="5"/>
        <v>0</v>
      </c>
      <c r="CB20" s="74">
        <f t="shared" si="5"/>
        <v>0</v>
      </c>
      <c r="CC20" s="74" t="str">
        <f t="shared" si="5"/>
        <v>D</v>
      </c>
      <c r="CD20" s="74" t="str">
        <f t="shared" si="5"/>
        <v>B</v>
      </c>
      <c r="CE20" s="74" t="str">
        <f t="shared" si="5"/>
        <v>C</v>
      </c>
      <c r="CF20" s="74" t="e">
        <f>#REF!</f>
        <v>#REF!</v>
      </c>
      <c r="CG20" s="74" t="e">
        <f>#REF!</f>
        <v>#REF!</v>
      </c>
    </row>
    <row r="21" spans="1:85" ht="18.75" customHeight="1" thickBot="1">
      <c r="A21" s="207"/>
      <c r="B21" s="208"/>
      <c r="C21" s="209"/>
      <c r="D21" s="213"/>
      <c r="E21" s="213"/>
      <c r="F21" s="213"/>
      <c r="G21" s="216"/>
      <c r="H21" s="216"/>
      <c r="I21" s="222"/>
      <c r="J21" s="222"/>
      <c r="K21" s="222"/>
      <c r="L21" s="222"/>
      <c r="M21" s="222"/>
      <c r="N21" s="222"/>
      <c r="O21" s="222"/>
      <c r="P21" s="222"/>
      <c r="Q21" s="222"/>
      <c r="R21" s="222"/>
      <c r="S21" s="222"/>
      <c r="T21" s="222"/>
      <c r="U21" s="223"/>
      <c r="V21" s="159"/>
      <c r="W21" s="160"/>
      <c r="X21" s="163"/>
      <c r="Y21" s="163"/>
      <c r="Z21" s="163"/>
      <c r="AA21" s="163"/>
      <c r="AB21" s="164"/>
      <c r="AC21" s="164"/>
      <c r="AD21" s="165"/>
      <c r="AE21" s="8"/>
      <c r="AF21" s="2"/>
      <c r="AG21" s="2"/>
      <c r="AH21" s="8"/>
      <c r="AI21" s="8"/>
      <c r="AJ21" s="8"/>
      <c r="AK21" s="2"/>
      <c r="AL21" s="2"/>
      <c r="AM21" s="8"/>
      <c r="AN21" s="2"/>
      <c r="AO21" s="2"/>
      <c r="AP21" s="2"/>
      <c r="AQ21" s="2"/>
      <c r="AR21" s="2"/>
      <c r="AS21" s="2"/>
      <c r="AT21" s="2"/>
      <c r="AU21" s="2"/>
      <c r="AV21" s="2"/>
      <c r="AW21" s="2"/>
      <c r="AX21" s="2"/>
      <c r="AY21" s="2"/>
      <c r="AZ21" s="2"/>
      <c r="BA21" s="2"/>
      <c r="BB21" s="2"/>
      <c r="BC21" s="2"/>
      <c r="BD21" s="2"/>
      <c r="BE21" s="2"/>
      <c r="BF21" s="2"/>
      <c r="BG21" s="2"/>
      <c r="BH21" s="2"/>
      <c r="BI21" s="24">
        <f t="shared" si="0"/>
        <v>6</v>
      </c>
      <c r="BJ21" s="80" t="str">
        <f t="shared" si="1"/>
        <v>****株式会社</v>
      </c>
      <c r="BK21" s="80">
        <f t="shared" si="2"/>
        <v>0</v>
      </c>
      <c r="BL21" s="82">
        <f t="shared" si="3"/>
        <v>0</v>
      </c>
      <c r="BM21" s="74">
        <f t="shared" si="4"/>
        <v>0</v>
      </c>
      <c r="BN21" s="74">
        <f t="shared" si="4"/>
        <v>0</v>
      </c>
      <c r="BO21" s="74">
        <f t="shared" si="4"/>
        <v>0</v>
      </c>
      <c r="BP21" s="74">
        <f t="shared" si="4"/>
        <v>0</v>
      </c>
      <c r="BQ21" s="74">
        <f t="shared" si="4"/>
        <v>0</v>
      </c>
      <c r="BR21" s="74">
        <f t="shared" si="4"/>
        <v>0</v>
      </c>
      <c r="BS21" s="74">
        <f t="shared" si="4"/>
        <v>0</v>
      </c>
      <c r="BT21" s="74">
        <f t="shared" si="4"/>
        <v>0</v>
      </c>
      <c r="BU21" s="83">
        <f t="shared" si="4"/>
        <v>0</v>
      </c>
      <c r="BV21" s="83">
        <f t="shared" si="4"/>
        <v>0</v>
      </c>
      <c r="BW21" s="83">
        <f t="shared" si="5"/>
        <v>0</v>
      </c>
      <c r="BX21" s="83">
        <f t="shared" si="5"/>
        <v>0</v>
      </c>
      <c r="BY21" s="74">
        <f t="shared" si="5"/>
        <v>0</v>
      </c>
      <c r="BZ21" s="74">
        <f t="shared" si="5"/>
        <v>0</v>
      </c>
      <c r="CA21" s="74">
        <f t="shared" si="5"/>
        <v>0</v>
      </c>
      <c r="CB21" s="74">
        <f t="shared" si="5"/>
        <v>0</v>
      </c>
      <c r="CC21" s="74">
        <f t="shared" si="5"/>
        <v>0</v>
      </c>
      <c r="CD21" s="74">
        <f t="shared" si="5"/>
        <v>0</v>
      </c>
      <c r="CE21" s="74">
        <f t="shared" si="5"/>
        <v>0</v>
      </c>
      <c r="CF21" s="74" t="e">
        <f>#REF!</f>
        <v>#REF!</v>
      </c>
      <c r="CG21" s="74" t="e">
        <f>#REF!</f>
        <v>#REF!</v>
      </c>
    </row>
    <row r="22" spans="1:85" ht="18.75" customHeight="1" thickBot="1">
      <c r="A22" s="346" t="s">
        <v>156</v>
      </c>
      <c r="B22" s="347"/>
      <c r="C22" s="348"/>
      <c r="D22" s="354" t="s">
        <v>119</v>
      </c>
      <c r="E22" s="355"/>
      <c r="F22" s="356"/>
      <c r="G22" s="352">
        <v>1992</v>
      </c>
      <c r="H22" s="353"/>
      <c r="I22" s="320" t="s">
        <v>160</v>
      </c>
      <c r="J22" s="321"/>
      <c r="K22" s="321"/>
      <c r="L22" s="322"/>
      <c r="M22" s="317">
        <v>500</v>
      </c>
      <c r="N22" s="318"/>
      <c r="O22" s="319"/>
      <c r="P22" s="323" t="s">
        <v>120</v>
      </c>
      <c r="Q22" s="324"/>
      <c r="R22" s="325"/>
      <c r="S22" s="349">
        <v>32</v>
      </c>
      <c r="T22" s="350"/>
      <c r="U22" s="351"/>
      <c r="V22" s="161"/>
      <c r="W22" s="151"/>
      <c r="X22" s="155"/>
      <c r="Y22" s="155"/>
      <c r="Z22" s="155"/>
      <c r="AA22" s="155"/>
      <c r="AB22" s="156"/>
      <c r="AC22" s="156"/>
      <c r="AD22" s="157"/>
      <c r="AE22" s="8"/>
      <c r="AF22" s="2"/>
      <c r="AG22" s="2"/>
      <c r="AH22" s="8"/>
      <c r="AI22" s="8"/>
      <c r="AJ22" s="8"/>
      <c r="AK22" s="2"/>
      <c r="AL22" s="2"/>
      <c r="AM22" s="8"/>
      <c r="AN22" s="2"/>
      <c r="AO22" s="2"/>
      <c r="AP22" s="2"/>
      <c r="AQ22" s="2"/>
      <c r="AR22" s="2"/>
      <c r="AS22" s="2"/>
      <c r="AT22" s="2"/>
      <c r="AU22" s="2"/>
      <c r="AV22" s="2"/>
      <c r="AW22" s="2"/>
      <c r="AX22" s="2"/>
      <c r="AY22" s="2"/>
      <c r="AZ22" s="2"/>
      <c r="BA22" s="2"/>
      <c r="BB22" s="2"/>
      <c r="BC22" s="2"/>
      <c r="BD22" s="2"/>
      <c r="BE22" s="2"/>
      <c r="BF22" s="2"/>
      <c r="BG22" s="2"/>
      <c r="BH22" s="2"/>
      <c r="BI22" s="24">
        <f t="shared" si="0"/>
        <v>7</v>
      </c>
      <c r="BJ22" s="80" t="str">
        <f t="shared" si="1"/>
        <v>****株式会社</v>
      </c>
      <c r="BK22" s="80">
        <f t="shared" si="2"/>
        <v>0</v>
      </c>
      <c r="BL22" s="82">
        <f t="shared" si="3"/>
        <v>0</v>
      </c>
      <c r="BM22" s="74">
        <f t="shared" si="4"/>
        <v>0</v>
      </c>
      <c r="BN22" s="74">
        <f t="shared" si="4"/>
        <v>0</v>
      </c>
      <c r="BO22" s="74">
        <f t="shared" si="4"/>
        <v>0</v>
      </c>
      <c r="BP22" s="74">
        <f t="shared" si="4"/>
        <v>0</v>
      </c>
      <c r="BQ22" s="74">
        <f t="shared" si="4"/>
        <v>0</v>
      </c>
      <c r="BR22" s="74">
        <f t="shared" si="4"/>
        <v>0</v>
      </c>
      <c r="BS22" s="74">
        <f t="shared" si="4"/>
        <v>0</v>
      </c>
      <c r="BT22" s="74">
        <f t="shared" si="4"/>
        <v>0</v>
      </c>
      <c r="BU22" s="83">
        <f t="shared" si="4"/>
        <v>0</v>
      </c>
      <c r="BV22" s="83">
        <f t="shared" si="4"/>
        <v>0</v>
      </c>
      <c r="BW22" s="83">
        <f t="shared" si="5"/>
        <v>0</v>
      </c>
      <c r="BX22" s="83">
        <f t="shared" si="5"/>
        <v>0</v>
      </c>
      <c r="BY22" s="74">
        <f t="shared" si="5"/>
        <v>0</v>
      </c>
      <c r="BZ22" s="74">
        <f t="shared" si="5"/>
        <v>0</v>
      </c>
      <c r="CA22" s="74">
        <f t="shared" si="5"/>
        <v>0</v>
      </c>
      <c r="CB22" s="74">
        <f t="shared" si="5"/>
        <v>0</v>
      </c>
      <c r="CC22" s="74">
        <f t="shared" si="5"/>
        <v>0</v>
      </c>
      <c r="CD22" s="74">
        <f t="shared" si="5"/>
        <v>0</v>
      </c>
      <c r="CE22" s="74">
        <f t="shared" si="5"/>
        <v>0</v>
      </c>
      <c r="CF22" s="74" t="e">
        <f>#REF!</f>
        <v>#REF!</v>
      </c>
      <c r="CG22" s="74" t="e">
        <f>#REF!</f>
        <v>#REF!</v>
      </c>
    </row>
    <row r="23" spans="1:85" ht="20.25" customHeight="1">
      <c r="A23" s="341" t="s">
        <v>176</v>
      </c>
      <c r="B23" s="342"/>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8"/>
      <c r="AF23" s="2"/>
      <c r="AG23" s="2"/>
      <c r="AH23" s="8"/>
      <c r="AI23" s="8"/>
      <c r="AJ23" s="8"/>
      <c r="AK23" s="2"/>
      <c r="AL23" s="2"/>
      <c r="AM23" s="8"/>
      <c r="AN23" s="2"/>
      <c r="AO23" s="2"/>
      <c r="AP23" s="2"/>
      <c r="AQ23" s="2"/>
      <c r="AR23" s="2"/>
      <c r="AS23" s="2"/>
      <c r="AT23" s="2"/>
      <c r="AU23" s="2"/>
      <c r="AV23" s="2"/>
      <c r="AW23" s="2"/>
      <c r="AX23" s="2"/>
      <c r="AY23" s="2"/>
      <c r="AZ23" s="2"/>
      <c r="BA23" s="2"/>
      <c r="BB23" s="2"/>
      <c r="BC23" s="2"/>
      <c r="BD23" s="2"/>
      <c r="BE23" s="2"/>
      <c r="BF23" s="2"/>
      <c r="BG23" s="2"/>
      <c r="BH23" s="2"/>
      <c r="BI23" s="24">
        <f t="shared" ref="BI23:BI24" si="6">A40</f>
        <v>9</v>
      </c>
      <c r="BJ23" s="80" t="str">
        <f t="shared" si="1"/>
        <v>****株式会社</v>
      </c>
      <c r="BK23" s="80">
        <f t="shared" ref="BK23" si="7">B40</f>
        <v>0</v>
      </c>
      <c r="BL23" s="82">
        <f t="shared" ref="BL23" si="8">F40</f>
        <v>0</v>
      </c>
      <c r="BM23" s="74">
        <f t="shared" ref="BM23:CE23" si="9">L40</f>
        <v>0</v>
      </c>
      <c r="BN23" s="74">
        <f t="shared" si="9"/>
        <v>0</v>
      </c>
      <c r="BO23" s="74">
        <f t="shared" si="9"/>
        <v>0</v>
      </c>
      <c r="BP23" s="74">
        <f t="shared" si="9"/>
        <v>0</v>
      </c>
      <c r="BQ23" s="74">
        <f t="shared" si="9"/>
        <v>0</v>
      </c>
      <c r="BR23" s="74">
        <f t="shared" si="9"/>
        <v>0</v>
      </c>
      <c r="BS23" s="74">
        <f t="shared" si="9"/>
        <v>0</v>
      </c>
      <c r="BT23" s="74">
        <f t="shared" si="9"/>
        <v>0</v>
      </c>
      <c r="BU23" s="83">
        <f t="shared" si="9"/>
        <v>0</v>
      </c>
      <c r="BV23" s="83">
        <f t="shared" si="9"/>
        <v>0</v>
      </c>
      <c r="BW23" s="83">
        <f t="shared" si="9"/>
        <v>0</v>
      </c>
      <c r="BX23" s="83">
        <f t="shared" si="9"/>
        <v>0</v>
      </c>
      <c r="BY23" s="74">
        <f t="shared" si="9"/>
        <v>0</v>
      </c>
      <c r="BZ23" s="74">
        <f t="shared" si="9"/>
        <v>0</v>
      </c>
      <c r="CA23" s="74">
        <f t="shared" si="9"/>
        <v>0</v>
      </c>
      <c r="CB23" s="74">
        <f t="shared" si="9"/>
        <v>0</v>
      </c>
      <c r="CC23" s="74">
        <f t="shared" si="9"/>
        <v>0</v>
      </c>
      <c r="CD23" s="74">
        <f t="shared" si="9"/>
        <v>0</v>
      </c>
      <c r="CE23" s="74">
        <f t="shared" si="9"/>
        <v>0</v>
      </c>
      <c r="CF23" s="74" t="e">
        <f>#REF!</f>
        <v>#REF!</v>
      </c>
      <c r="CG23" s="74" t="e">
        <f>#REF!</f>
        <v>#REF!</v>
      </c>
    </row>
    <row r="24" spans="1:85" ht="18" customHeight="1">
      <c r="A24" s="84"/>
      <c r="B24" s="84" t="s">
        <v>177</v>
      </c>
      <c r="C24" s="85"/>
      <c r="D24" s="85"/>
      <c r="E24" s="85"/>
      <c r="F24" s="85"/>
      <c r="G24" s="85"/>
      <c r="H24" s="85"/>
      <c r="I24" s="85"/>
      <c r="J24" s="85"/>
      <c r="K24" s="85"/>
      <c r="L24" s="85"/>
      <c r="M24" s="85"/>
      <c r="N24" s="85"/>
      <c r="O24" s="85"/>
      <c r="P24" s="85"/>
      <c r="Q24" s="85"/>
      <c r="R24" s="85"/>
      <c r="S24" s="85"/>
      <c r="T24" s="85"/>
      <c r="U24" s="85"/>
      <c r="X24" s="85"/>
      <c r="Y24" s="85"/>
      <c r="Z24" s="85"/>
      <c r="AA24" s="85"/>
      <c r="AE24" s="8"/>
      <c r="AF24" s="2"/>
      <c r="AG24" s="2"/>
      <c r="AH24" s="8"/>
      <c r="AI24" s="8"/>
      <c r="AJ24" s="8"/>
      <c r="AK24" s="2"/>
      <c r="AL24" s="2"/>
      <c r="AM24" s="8"/>
      <c r="AN24" s="2"/>
      <c r="AO24" s="2"/>
      <c r="AP24" s="2"/>
      <c r="AQ24" s="2"/>
      <c r="AR24" s="2"/>
      <c r="AS24" s="2"/>
      <c r="AT24" s="2"/>
      <c r="AU24" s="2"/>
      <c r="AV24" s="2"/>
      <c r="AW24" s="2"/>
      <c r="AX24" s="2"/>
      <c r="AY24" s="2"/>
      <c r="AZ24" s="2"/>
      <c r="BA24" s="2"/>
      <c r="BB24" s="2"/>
      <c r="BC24" s="2"/>
      <c r="BD24" s="2"/>
      <c r="BE24" s="2"/>
      <c r="BF24" s="2"/>
      <c r="BG24" s="2"/>
      <c r="BH24" s="2"/>
      <c r="BI24" s="24">
        <f t="shared" si="6"/>
        <v>10</v>
      </c>
      <c r="BJ24" s="80" t="str">
        <f t="shared" si="1"/>
        <v>****株式会社</v>
      </c>
      <c r="BK24" s="80">
        <f>B40</f>
        <v>0</v>
      </c>
      <c r="BL24" s="82">
        <f>F40</f>
        <v>0</v>
      </c>
      <c r="BM24" s="74">
        <f>L41</f>
        <v>0</v>
      </c>
      <c r="BN24" s="74">
        <f t="shared" ref="BN24:BT24" si="10">M40</f>
        <v>0</v>
      </c>
      <c r="BO24" s="74">
        <f t="shared" si="10"/>
        <v>0</v>
      </c>
      <c r="BP24" s="74">
        <f t="shared" si="10"/>
        <v>0</v>
      </c>
      <c r="BQ24" s="74">
        <f t="shared" si="10"/>
        <v>0</v>
      </c>
      <c r="BR24" s="74">
        <f t="shared" si="10"/>
        <v>0</v>
      </c>
      <c r="BS24" s="74">
        <f t="shared" si="10"/>
        <v>0</v>
      </c>
      <c r="BT24" s="74">
        <f t="shared" si="10"/>
        <v>0</v>
      </c>
      <c r="BU24" s="83">
        <f>T41</f>
        <v>0</v>
      </c>
      <c r="BV24" s="83">
        <f>U41</f>
        <v>0</v>
      </c>
      <c r="BW24" s="83">
        <f>V41</f>
        <v>0</v>
      </c>
      <c r="BX24" s="83">
        <f>W41</f>
        <v>0</v>
      </c>
      <c r="BY24" s="74">
        <f>X40</f>
        <v>0</v>
      </c>
      <c r="BZ24" s="74">
        <f>Y40</f>
        <v>0</v>
      </c>
      <c r="CA24" s="74">
        <f>Z40</f>
        <v>0</v>
      </c>
      <c r="CB24" s="74">
        <f>AA40</f>
        <v>0</v>
      </c>
      <c r="CC24" s="74">
        <f>AB41</f>
        <v>0</v>
      </c>
      <c r="CD24" s="74">
        <f>AC41</f>
        <v>0</v>
      </c>
      <c r="CE24" s="74">
        <f>AD41</f>
        <v>0</v>
      </c>
      <c r="CF24" s="74" t="e">
        <f>#REF!</f>
        <v>#REF!</v>
      </c>
      <c r="CG24" s="74" t="e">
        <f>#REF!</f>
        <v>#REF!</v>
      </c>
    </row>
    <row r="25" spans="1:85">
      <c r="A25" s="86"/>
      <c r="B25" s="84" t="s">
        <v>121</v>
      </c>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E25" s="8"/>
      <c r="AF25" s="2"/>
      <c r="AG25" s="87" t="s">
        <v>122</v>
      </c>
      <c r="AH25" s="8"/>
      <c r="AI25" s="8"/>
      <c r="AJ25" s="8"/>
      <c r="AK25" s="2"/>
      <c r="AL25" s="2"/>
      <c r="AM25" s="88"/>
      <c r="AN25" s="2"/>
      <c r="AO25" s="2"/>
      <c r="AP25" s="2"/>
      <c r="AQ25" s="2"/>
      <c r="AR25" s="2"/>
      <c r="AS25" s="2"/>
      <c r="AT25" s="2"/>
      <c r="AU25" s="2"/>
      <c r="AV25" s="2"/>
      <c r="AW25" s="2"/>
      <c r="AX25" s="2"/>
      <c r="AY25" s="2"/>
      <c r="AZ25" s="2"/>
      <c r="BA25" s="2"/>
      <c r="BB25" s="2"/>
      <c r="BC25" s="2"/>
      <c r="BD25" s="2"/>
      <c r="BE25" s="2"/>
      <c r="BF25" s="2"/>
      <c r="BG25" s="2"/>
      <c r="BH25" s="2"/>
      <c r="BI25" s="87" t="s">
        <v>122</v>
      </c>
      <c r="BJ25" s="89"/>
      <c r="BK25" s="89"/>
      <c r="BL25" s="90"/>
      <c r="BM25" s="91"/>
      <c r="BN25" s="91"/>
      <c r="BO25" s="91"/>
      <c r="BP25" s="91"/>
      <c r="BQ25" s="91"/>
      <c r="BR25" s="91"/>
      <c r="BS25" s="91"/>
      <c r="BT25" s="91"/>
      <c r="BU25" s="91"/>
      <c r="BV25" s="91"/>
      <c r="BW25" s="91"/>
      <c r="BX25" s="91"/>
      <c r="BY25" s="91"/>
      <c r="BZ25" s="91"/>
      <c r="CA25" s="91"/>
      <c r="CB25" s="91"/>
      <c r="CC25" s="91"/>
      <c r="CD25" s="8"/>
      <c r="CE25" s="91"/>
      <c r="CF25" s="91"/>
      <c r="CG25" s="8"/>
    </row>
    <row r="26" spans="1:85" ht="13.7" customHeight="1">
      <c r="A26" s="92"/>
      <c r="B26" s="343" t="s">
        <v>162</v>
      </c>
      <c r="C26" s="344"/>
      <c r="D26" s="344"/>
      <c r="E26" s="344"/>
      <c r="F26" s="344"/>
      <c r="G26" s="344"/>
      <c r="H26" s="344"/>
      <c r="I26" s="343" t="s">
        <v>178</v>
      </c>
      <c r="J26" s="344"/>
      <c r="K26" s="344"/>
      <c r="L26" s="344"/>
      <c r="M26" s="344"/>
      <c r="N26" s="344"/>
      <c r="O26" s="343" t="s">
        <v>164</v>
      </c>
      <c r="P26" s="344"/>
      <c r="Q26" s="344"/>
      <c r="R26" s="344"/>
      <c r="S26" s="344"/>
      <c r="T26" s="344"/>
      <c r="U26" s="343" t="s">
        <v>163</v>
      </c>
      <c r="V26" s="344"/>
      <c r="W26" s="344"/>
      <c r="X26" s="344"/>
      <c r="Y26" s="344"/>
      <c r="Z26" s="344"/>
      <c r="AA26" s="93"/>
      <c r="AE26" s="8"/>
      <c r="AF26" s="2"/>
      <c r="AG26" s="2"/>
      <c r="AH26" s="8"/>
      <c r="AI26" s="8"/>
      <c r="AJ26" s="8"/>
      <c r="AK26" s="2"/>
      <c r="AL26" s="2"/>
      <c r="AM26" s="88"/>
      <c r="AN26" s="2"/>
      <c r="AO26" s="2"/>
      <c r="AP26" s="2"/>
      <c r="AQ26" s="2"/>
      <c r="AR26" s="2"/>
      <c r="AS26" s="2"/>
      <c r="AT26" s="2"/>
      <c r="AU26" s="2"/>
      <c r="AV26" s="2"/>
      <c r="AW26" s="2"/>
      <c r="AX26" s="2"/>
      <c r="AY26" s="2"/>
      <c r="AZ26" s="2"/>
      <c r="BA26" s="2"/>
      <c r="BB26" s="2"/>
      <c r="BC26" s="2"/>
      <c r="BD26" s="2"/>
      <c r="BE26" s="2"/>
      <c r="BF26" s="2"/>
      <c r="BG26" s="2"/>
      <c r="BH26" s="2"/>
      <c r="BI26" s="2"/>
      <c r="BJ26" s="2"/>
      <c r="BK26" s="2"/>
      <c r="BL26" s="5"/>
      <c r="BM26" s="2"/>
      <c r="BN26" s="2"/>
      <c r="BO26" s="2"/>
      <c r="BP26" s="2"/>
      <c r="BQ26" s="2"/>
      <c r="BR26" s="2"/>
      <c r="BS26" s="2"/>
      <c r="BT26" s="2"/>
      <c r="BU26" s="2"/>
      <c r="BV26" s="2"/>
      <c r="BW26" s="2"/>
      <c r="BX26" s="2"/>
      <c r="BY26" s="2"/>
      <c r="BZ26" s="2"/>
      <c r="CA26" s="2"/>
      <c r="CB26" s="2"/>
      <c r="CC26" s="2"/>
      <c r="CD26" s="8"/>
      <c r="CE26" s="2"/>
      <c r="CF26" s="2"/>
      <c r="CG26" s="8"/>
    </row>
    <row r="27" spans="1:85">
      <c r="A27" s="94"/>
      <c r="B27" s="344"/>
      <c r="C27" s="344"/>
      <c r="D27" s="344"/>
      <c r="E27" s="344"/>
      <c r="F27" s="344"/>
      <c r="G27" s="344"/>
      <c r="H27" s="344"/>
      <c r="I27" s="344"/>
      <c r="J27" s="344"/>
      <c r="K27" s="344"/>
      <c r="L27" s="344"/>
      <c r="M27" s="344"/>
      <c r="N27" s="344"/>
      <c r="O27" s="344"/>
      <c r="P27" s="344"/>
      <c r="Q27" s="344"/>
      <c r="R27" s="344"/>
      <c r="S27" s="344"/>
      <c r="T27" s="344"/>
      <c r="U27" s="344"/>
      <c r="V27" s="344"/>
      <c r="W27" s="344"/>
      <c r="X27" s="344"/>
      <c r="Y27" s="344"/>
      <c r="Z27" s="345"/>
      <c r="AA27" s="93"/>
      <c r="AE27" s="8"/>
      <c r="AF27" s="2"/>
      <c r="AG27" s="2"/>
      <c r="AH27" s="8"/>
      <c r="AI27" s="8"/>
      <c r="AJ27" s="8"/>
      <c r="AK27" s="2"/>
      <c r="AL27" s="2"/>
      <c r="AM27" s="88"/>
      <c r="AN27" s="2"/>
      <c r="AO27" s="2"/>
      <c r="AP27" s="2"/>
      <c r="AQ27" s="2"/>
      <c r="AR27" s="2"/>
      <c r="AS27" s="2"/>
      <c r="AT27" s="2"/>
      <c r="AU27" s="2"/>
      <c r="AV27" s="2"/>
      <c r="AW27" s="2"/>
      <c r="AX27" s="2"/>
      <c r="AY27" s="2"/>
      <c r="AZ27" s="2"/>
      <c r="BA27" s="2"/>
      <c r="BB27" s="2"/>
      <c r="BC27" s="2"/>
      <c r="BD27" s="2"/>
      <c r="BE27" s="2"/>
      <c r="BF27" s="2"/>
      <c r="BG27" s="2"/>
      <c r="BH27" s="2"/>
      <c r="BI27" s="2"/>
      <c r="BJ27" s="2"/>
      <c r="BK27" s="2"/>
      <c r="BL27" s="5"/>
      <c r="BM27" s="2"/>
      <c r="BN27" s="2"/>
      <c r="BO27" s="2"/>
      <c r="BP27" s="2"/>
      <c r="BQ27" s="2"/>
      <c r="BR27" s="2"/>
      <c r="BS27" s="2"/>
      <c r="BT27" s="2"/>
      <c r="BU27" s="2"/>
      <c r="BV27" s="2"/>
      <c r="BW27" s="2"/>
      <c r="BX27" s="2"/>
      <c r="BY27" s="2"/>
      <c r="BZ27" s="2"/>
      <c r="CA27" s="2"/>
      <c r="CB27" s="2"/>
      <c r="CC27" s="2"/>
      <c r="CD27" s="8"/>
      <c r="CE27" s="2"/>
      <c r="CF27" s="2"/>
      <c r="CG27" s="8"/>
    </row>
    <row r="28" spans="1:85" ht="15" customHeight="1">
      <c r="A28" s="309" t="s">
        <v>123</v>
      </c>
      <c r="B28" s="311" t="s">
        <v>124</v>
      </c>
      <c r="C28" s="312"/>
      <c r="D28" s="312"/>
      <c r="E28" s="313"/>
      <c r="F28" s="311" t="s">
        <v>125</v>
      </c>
      <c r="G28" s="312"/>
      <c r="H28" s="312"/>
      <c r="I28" s="313"/>
      <c r="J28" s="329" t="s">
        <v>126</v>
      </c>
      <c r="K28" s="332" t="s">
        <v>127</v>
      </c>
      <c r="L28" s="335" t="s">
        <v>128</v>
      </c>
      <c r="M28" s="312"/>
      <c r="N28" s="312"/>
      <c r="O28" s="312"/>
      <c r="P28" s="312"/>
      <c r="Q28" s="313"/>
      <c r="R28" s="336" t="s">
        <v>189</v>
      </c>
      <c r="S28" s="337"/>
      <c r="T28" s="337"/>
      <c r="U28" s="338"/>
      <c r="V28" s="181" t="s">
        <v>190</v>
      </c>
      <c r="W28" s="182"/>
      <c r="X28" s="182"/>
      <c r="Y28" s="183"/>
      <c r="Z28" s="186" t="s">
        <v>191</v>
      </c>
      <c r="AA28" s="187"/>
      <c r="AB28" s="171" t="s">
        <v>192</v>
      </c>
      <c r="AC28" s="172"/>
      <c r="AD28" s="173"/>
      <c r="AE28" s="8"/>
      <c r="AF28" s="8"/>
      <c r="AG28" s="2"/>
      <c r="AH28" s="2"/>
      <c r="AI28" s="8"/>
      <c r="AJ28" s="8"/>
      <c r="AK28" s="8"/>
      <c r="AL28" s="2"/>
      <c r="AM28" s="2"/>
      <c r="AN28" s="88"/>
      <c r="AO28" s="2"/>
      <c r="AP28" s="2"/>
      <c r="AQ28" s="2"/>
      <c r="AR28" s="2"/>
      <c r="AS28" s="2"/>
      <c r="AT28" s="2"/>
      <c r="AU28" s="2"/>
      <c r="AV28" s="2"/>
      <c r="AW28" s="2"/>
      <c r="AX28" s="2"/>
      <c r="AY28" s="2"/>
      <c r="AZ28" s="2"/>
      <c r="BA28" s="2"/>
      <c r="BB28" s="2"/>
      <c r="BC28" s="2"/>
      <c r="BD28" s="2"/>
      <c r="BE28" s="2"/>
      <c r="BF28" s="2"/>
      <c r="BG28" s="2"/>
      <c r="BH28" s="2"/>
      <c r="BI28" s="2"/>
      <c r="BJ28" s="2"/>
      <c r="BK28" s="2"/>
      <c r="BL28" s="2"/>
      <c r="BM28" s="5"/>
      <c r="BN28" s="2"/>
      <c r="BO28" s="2"/>
      <c r="BP28" s="2"/>
      <c r="BQ28" s="2"/>
      <c r="BR28" s="2"/>
      <c r="BS28" s="2"/>
      <c r="BT28" s="2"/>
      <c r="BU28" s="2"/>
      <c r="BV28" s="2"/>
      <c r="BW28" s="2"/>
      <c r="BX28" s="2"/>
      <c r="BY28" s="2"/>
      <c r="BZ28" s="2"/>
      <c r="CA28" s="2"/>
      <c r="CB28" s="2"/>
      <c r="CC28" s="2"/>
      <c r="CD28" s="2"/>
      <c r="CE28" s="2"/>
      <c r="CF28" s="2"/>
      <c r="CG28" s="8"/>
    </row>
    <row r="29" spans="1:85" ht="15" customHeight="1">
      <c r="A29" s="310"/>
      <c r="B29" s="314"/>
      <c r="C29" s="315"/>
      <c r="D29" s="315"/>
      <c r="E29" s="316"/>
      <c r="F29" s="314"/>
      <c r="G29" s="315"/>
      <c r="H29" s="315"/>
      <c r="I29" s="316"/>
      <c r="J29" s="330"/>
      <c r="K29" s="333"/>
      <c r="L29" s="326"/>
      <c r="M29" s="327"/>
      <c r="N29" s="327"/>
      <c r="O29" s="327"/>
      <c r="P29" s="327"/>
      <c r="Q29" s="328"/>
      <c r="R29" s="331"/>
      <c r="S29" s="339"/>
      <c r="T29" s="339"/>
      <c r="U29" s="340"/>
      <c r="V29" s="184"/>
      <c r="W29" s="184"/>
      <c r="X29" s="184"/>
      <c r="Y29" s="185"/>
      <c r="Z29" s="187"/>
      <c r="AA29" s="187"/>
      <c r="AB29" s="174"/>
      <c r="AC29" s="175"/>
      <c r="AD29" s="176"/>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95"/>
      <c r="BN29" s="8"/>
      <c r="BO29" s="8"/>
      <c r="BP29" s="2"/>
      <c r="BQ29" s="2"/>
      <c r="BR29" s="2"/>
      <c r="BS29" s="2"/>
      <c r="BT29" s="2"/>
      <c r="BU29" s="2"/>
      <c r="BV29" s="2"/>
      <c r="BW29" s="2"/>
      <c r="BX29" s="2"/>
      <c r="BY29" s="2"/>
      <c r="BZ29" s="2"/>
      <c r="CA29" s="2"/>
      <c r="CB29" s="2"/>
      <c r="CC29" s="2"/>
      <c r="CD29" s="2"/>
      <c r="CE29" s="2"/>
      <c r="CF29" s="2"/>
      <c r="CG29" s="8"/>
    </row>
    <row r="30" spans="1:85" ht="15" customHeight="1">
      <c r="A30" s="310"/>
      <c r="B30" s="314"/>
      <c r="C30" s="315"/>
      <c r="D30" s="315"/>
      <c r="E30" s="316"/>
      <c r="F30" s="314"/>
      <c r="G30" s="315"/>
      <c r="H30" s="315"/>
      <c r="I30" s="316"/>
      <c r="J30" s="330"/>
      <c r="K30" s="333"/>
      <c r="L30" s="169" t="s">
        <v>83</v>
      </c>
      <c r="M30" s="169" t="s">
        <v>84</v>
      </c>
      <c r="N30" s="169" t="s">
        <v>85</v>
      </c>
      <c r="O30" s="169" t="s">
        <v>86</v>
      </c>
      <c r="P30" s="169" t="s">
        <v>87</v>
      </c>
      <c r="Q30" s="169" t="s">
        <v>88</v>
      </c>
      <c r="R30" s="169" t="s">
        <v>89</v>
      </c>
      <c r="S30" s="167" t="s">
        <v>129</v>
      </c>
      <c r="T30" s="169" t="s">
        <v>91</v>
      </c>
      <c r="U30" s="167" t="s">
        <v>130</v>
      </c>
      <c r="V30" s="167" t="s">
        <v>131</v>
      </c>
      <c r="W30" s="167" t="s">
        <v>132</v>
      </c>
      <c r="X30" s="167" t="s">
        <v>133</v>
      </c>
      <c r="Y30" s="180" t="s">
        <v>134</v>
      </c>
      <c r="Z30" s="187"/>
      <c r="AA30" s="187"/>
      <c r="AB30" s="177"/>
      <c r="AC30" s="178"/>
      <c r="AD30" s="179"/>
      <c r="AE30" s="8"/>
      <c r="AF30" s="8"/>
      <c r="AG30" s="2"/>
      <c r="AH30" s="2"/>
      <c r="AI30" s="8"/>
      <c r="AJ30" s="8"/>
      <c r="AK30" s="8"/>
      <c r="AL30" s="2"/>
      <c r="AM30" s="2"/>
      <c r="AN30" s="88"/>
      <c r="AO30" s="2"/>
      <c r="AP30" s="2"/>
      <c r="AQ30" s="2"/>
      <c r="AR30" s="2"/>
      <c r="AS30" s="2"/>
      <c r="AT30" s="2"/>
      <c r="AU30" s="2"/>
      <c r="AV30" s="2"/>
      <c r="AW30" s="2"/>
      <c r="AX30" s="2"/>
      <c r="AY30" s="2"/>
      <c r="AZ30" s="2"/>
      <c r="BA30" s="2"/>
      <c r="BB30" s="2"/>
      <c r="BC30" s="2"/>
      <c r="BD30" s="2"/>
      <c r="BE30" s="2"/>
      <c r="BF30" s="2"/>
      <c r="BG30" s="2"/>
      <c r="BH30" s="2"/>
      <c r="BI30" s="2"/>
      <c r="BJ30" s="2"/>
      <c r="BK30" s="2"/>
      <c r="BL30" s="2"/>
      <c r="BM30" s="5"/>
      <c r="BN30" s="2"/>
      <c r="BO30" s="2"/>
      <c r="BP30" s="2"/>
      <c r="BQ30" s="2"/>
      <c r="BR30" s="2"/>
      <c r="BS30" s="2"/>
      <c r="BT30" s="2"/>
      <c r="BU30" s="2"/>
      <c r="BV30" s="2"/>
      <c r="BW30" s="2"/>
      <c r="BX30" s="2"/>
      <c r="BY30" s="2"/>
      <c r="BZ30" s="2"/>
      <c r="CA30" s="2"/>
      <c r="CB30" s="2"/>
      <c r="CC30" s="2"/>
      <c r="CD30" s="2"/>
      <c r="CE30" s="2"/>
      <c r="CF30" s="2"/>
      <c r="CG30" s="8"/>
    </row>
    <row r="31" spans="1:85" ht="70.5" customHeight="1">
      <c r="A31" s="310"/>
      <c r="B31" s="314"/>
      <c r="C31" s="315"/>
      <c r="D31" s="315"/>
      <c r="E31" s="316"/>
      <c r="F31" s="326"/>
      <c r="G31" s="327"/>
      <c r="H31" s="327"/>
      <c r="I31" s="328"/>
      <c r="J31" s="331"/>
      <c r="K31" s="334"/>
      <c r="L31" s="170"/>
      <c r="M31" s="170"/>
      <c r="N31" s="170"/>
      <c r="O31" s="170"/>
      <c r="P31" s="170"/>
      <c r="Q31" s="170"/>
      <c r="R31" s="170"/>
      <c r="S31" s="168"/>
      <c r="T31" s="170"/>
      <c r="U31" s="168"/>
      <c r="V31" s="168"/>
      <c r="W31" s="168"/>
      <c r="X31" s="168"/>
      <c r="Y31" s="168"/>
      <c r="Z31" s="109" t="s">
        <v>135</v>
      </c>
      <c r="AA31" s="109" t="s">
        <v>136</v>
      </c>
      <c r="AB31" s="111" t="s">
        <v>135</v>
      </c>
      <c r="AC31" s="111" t="s">
        <v>136</v>
      </c>
      <c r="AD31" s="111" t="s">
        <v>137</v>
      </c>
      <c r="AE31" s="8"/>
      <c r="AF31" s="8"/>
      <c r="AG31" s="2"/>
      <c r="AH31" s="2"/>
      <c r="AI31" s="8"/>
      <c r="AJ31" s="8"/>
      <c r="AK31" s="8"/>
      <c r="AL31" s="2"/>
      <c r="AM31" s="2"/>
      <c r="AN31" s="88"/>
      <c r="AO31" s="2"/>
      <c r="AP31" s="2"/>
      <c r="AQ31" s="2"/>
      <c r="AR31" s="2"/>
      <c r="AS31" s="2"/>
      <c r="AT31" s="2"/>
      <c r="AU31" s="2"/>
      <c r="AV31" s="2"/>
      <c r="AW31" s="2"/>
      <c r="AX31" s="2"/>
      <c r="AY31" s="2"/>
      <c r="AZ31" s="2"/>
      <c r="BA31" s="2"/>
      <c r="BB31" s="2"/>
      <c r="BC31" s="2"/>
      <c r="BD31" s="2"/>
      <c r="BE31" s="2"/>
      <c r="BF31" s="2"/>
      <c r="BG31" s="2"/>
      <c r="BH31" s="2"/>
      <c r="BI31" s="2"/>
      <c r="BJ31" s="2"/>
      <c r="BK31" s="2"/>
      <c r="BL31" s="2"/>
      <c r="BM31" s="5"/>
      <c r="BN31" s="2"/>
      <c r="BO31" s="2"/>
      <c r="BP31" s="2"/>
      <c r="BQ31" s="2"/>
      <c r="BR31" s="2"/>
      <c r="BS31" s="2"/>
      <c r="BT31" s="2"/>
      <c r="BU31" s="2"/>
      <c r="BV31" s="2"/>
      <c r="BW31" s="2"/>
      <c r="BX31" s="2"/>
      <c r="BY31" s="2"/>
      <c r="BZ31" s="2"/>
      <c r="CA31" s="2"/>
      <c r="CB31" s="2"/>
      <c r="CC31" s="2"/>
      <c r="CD31" s="2"/>
      <c r="CE31" s="2"/>
      <c r="CF31" s="2"/>
      <c r="CG31" s="8"/>
    </row>
    <row r="32" spans="1:85" s="37" customFormat="1" ht="15" customHeight="1">
      <c r="A32" s="108">
        <v>1</v>
      </c>
      <c r="B32" s="393" t="s">
        <v>170</v>
      </c>
      <c r="C32" s="394"/>
      <c r="D32" s="394"/>
      <c r="E32" s="395"/>
      <c r="F32" s="125" t="s">
        <v>139</v>
      </c>
      <c r="G32" s="126"/>
      <c r="H32" s="126"/>
      <c r="I32" s="127"/>
      <c r="J32" s="405" t="s">
        <v>167</v>
      </c>
      <c r="K32" s="406" t="s">
        <v>140</v>
      </c>
      <c r="L32" s="407" t="s">
        <v>141</v>
      </c>
      <c r="M32" s="407"/>
      <c r="N32" s="407"/>
      <c r="O32" s="407"/>
      <c r="P32" s="407"/>
      <c r="Q32" s="407"/>
      <c r="R32" s="408" t="s">
        <v>142</v>
      </c>
      <c r="S32" s="408" t="s">
        <v>149</v>
      </c>
      <c r="T32" s="408"/>
      <c r="U32" s="408" t="s">
        <v>143</v>
      </c>
      <c r="V32" s="407" t="s">
        <v>143</v>
      </c>
      <c r="W32" s="407" t="s">
        <v>141</v>
      </c>
      <c r="X32" s="407"/>
      <c r="Y32" s="407"/>
      <c r="Z32" s="110"/>
      <c r="AA32" s="110"/>
      <c r="AB32" s="102" t="s">
        <v>144</v>
      </c>
      <c r="AC32" s="102" t="s">
        <v>145</v>
      </c>
      <c r="AD32" s="102" t="s">
        <v>146</v>
      </c>
      <c r="AE32" s="87"/>
      <c r="AF32" s="87"/>
      <c r="AG32" s="2"/>
      <c r="AH32" s="2"/>
      <c r="AI32" s="87"/>
      <c r="AJ32" s="87"/>
      <c r="AK32" s="87"/>
      <c r="AL32" s="2"/>
      <c r="AM32" s="2"/>
      <c r="AN32" s="87"/>
      <c r="AO32" s="2"/>
      <c r="AP32" s="2"/>
      <c r="AQ32" s="2"/>
      <c r="AR32" s="2"/>
      <c r="AS32" s="2"/>
      <c r="AT32" s="2"/>
      <c r="AU32" s="2"/>
      <c r="AV32" s="2"/>
      <c r="AW32" s="2"/>
      <c r="AX32" s="2"/>
      <c r="AY32" s="2"/>
      <c r="AZ32" s="2"/>
      <c r="BA32" s="2"/>
      <c r="BB32" s="2"/>
      <c r="BC32" s="2"/>
      <c r="BD32" s="2"/>
      <c r="BE32" s="2"/>
      <c r="BF32" s="2"/>
      <c r="BG32" s="2"/>
      <c r="BH32" s="2"/>
      <c r="BI32" s="2"/>
      <c r="BJ32" s="2"/>
      <c r="BK32" s="2"/>
      <c r="BL32" s="2"/>
      <c r="BM32" s="5"/>
      <c r="BN32" s="2"/>
      <c r="BO32" s="2"/>
      <c r="BP32" s="2"/>
      <c r="BQ32" s="2"/>
      <c r="BR32" s="2"/>
      <c r="BS32" s="2"/>
      <c r="BT32" s="2"/>
      <c r="BU32" s="2"/>
      <c r="BV32" s="2"/>
      <c r="BW32" s="2"/>
      <c r="BX32" s="2"/>
      <c r="BY32" s="2"/>
      <c r="BZ32" s="2"/>
      <c r="CA32" s="2"/>
      <c r="CB32" s="2"/>
      <c r="CC32" s="2"/>
      <c r="CD32" s="2"/>
      <c r="CE32" s="2"/>
      <c r="CF32" s="2"/>
      <c r="CG32" s="87"/>
    </row>
    <row r="33" spans="1:106" s="37" customFormat="1" ht="15" customHeight="1">
      <c r="A33" s="108">
        <v>2</v>
      </c>
      <c r="B33" s="393" t="s">
        <v>171</v>
      </c>
      <c r="C33" s="394"/>
      <c r="D33" s="394"/>
      <c r="E33" s="395"/>
      <c r="F33" s="125" t="s">
        <v>147</v>
      </c>
      <c r="G33" s="126"/>
      <c r="H33" s="126"/>
      <c r="I33" s="127"/>
      <c r="J33" s="405" t="s">
        <v>168</v>
      </c>
      <c r="K33" s="406" t="s">
        <v>148</v>
      </c>
      <c r="L33" s="407"/>
      <c r="M33" s="407" t="s">
        <v>141</v>
      </c>
      <c r="N33" s="407"/>
      <c r="O33" s="407"/>
      <c r="P33" s="407"/>
      <c r="Q33" s="407"/>
      <c r="R33" s="408" t="s">
        <v>152</v>
      </c>
      <c r="S33" s="408" t="s">
        <v>149</v>
      </c>
      <c r="T33" s="408"/>
      <c r="U33" s="408"/>
      <c r="V33" s="407"/>
      <c r="W33" s="407" t="s">
        <v>141</v>
      </c>
      <c r="X33" s="407"/>
      <c r="Y33" s="407"/>
      <c r="Z33" s="110"/>
      <c r="AA33" s="110"/>
      <c r="AB33" s="102" t="s">
        <v>144</v>
      </c>
      <c r="AC33" s="102" t="s">
        <v>146</v>
      </c>
      <c r="AD33" s="102" t="s">
        <v>145</v>
      </c>
      <c r="AE33" s="87"/>
      <c r="AF33" s="87"/>
      <c r="AG33" s="2"/>
      <c r="AH33" s="2"/>
      <c r="AI33" s="87"/>
      <c r="AJ33" s="87"/>
      <c r="AK33" s="87"/>
      <c r="AL33" s="2"/>
      <c r="AM33" s="2"/>
      <c r="AN33" s="87"/>
      <c r="AO33" s="2"/>
      <c r="AP33" s="2"/>
      <c r="AQ33" s="2"/>
      <c r="AR33" s="2"/>
      <c r="AS33" s="2"/>
      <c r="AT33" s="2"/>
      <c r="AU33" s="2"/>
      <c r="AV33" s="2"/>
      <c r="AW33" s="2"/>
      <c r="AX33" s="2"/>
      <c r="AY33" s="2"/>
      <c r="AZ33" s="2"/>
      <c r="BA33" s="2"/>
      <c r="BB33" s="2"/>
      <c r="BC33" s="2"/>
      <c r="BD33" s="2"/>
      <c r="BE33" s="2"/>
      <c r="BF33" s="2"/>
      <c r="BG33" s="2"/>
      <c r="BH33" s="2"/>
      <c r="BI33" s="2"/>
      <c r="BJ33" s="2"/>
      <c r="BK33" s="2" ph="1"/>
      <c r="BL33" s="2"/>
      <c r="BM33" s="5"/>
      <c r="BN33" s="2"/>
      <c r="BO33" s="2"/>
      <c r="BP33" s="2"/>
      <c r="BQ33" s="2"/>
      <c r="BR33" s="2"/>
      <c r="BS33" s="2"/>
      <c r="BT33" s="2"/>
      <c r="BU33" s="2"/>
      <c r="BV33" s="2"/>
      <c r="BW33" s="2" ph="1"/>
      <c r="BX33" s="2" ph="1"/>
      <c r="BY33" s="2" ph="1"/>
      <c r="BZ33" s="2" ph="1"/>
      <c r="CA33" s="2" ph="1"/>
      <c r="CB33" s="2" ph="1"/>
      <c r="CC33" s="2"/>
      <c r="CD33" s="2"/>
      <c r="CE33" s="2"/>
      <c r="CF33" s="2"/>
      <c r="CG33" s="87" ph="1"/>
      <c r="DA33" s="37" ph="1"/>
      <c r="DB33" s="37" ph="1"/>
    </row>
    <row r="34" spans="1:106" s="37" customFormat="1" ht="15" customHeight="1">
      <c r="A34" s="108">
        <v>3</v>
      </c>
      <c r="B34" s="393" t="s">
        <v>174</v>
      </c>
      <c r="C34" s="394"/>
      <c r="D34" s="394"/>
      <c r="E34" s="395"/>
      <c r="F34" s="125" t="s">
        <v>150</v>
      </c>
      <c r="G34" s="126"/>
      <c r="H34" s="126"/>
      <c r="I34" s="127"/>
      <c r="J34" s="405" t="s">
        <v>167</v>
      </c>
      <c r="K34" s="406" t="s">
        <v>148</v>
      </c>
      <c r="L34" s="407"/>
      <c r="M34" s="407"/>
      <c r="N34" s="407" t="s">
        <v>141</v>
      </c>
      <c r="O34" s="407"/>
      <c r="P34" s="407"/>
      <c r="Q34" s="407"/>
      <c r="R34" s="408"/>
      <c r="S34" s="408"/>
      <c r="T34" s="408" t="s">
        <v>142</v>
      </c>
      <c r="U34" s="408"/>
      <c r="V34" s="407"/>
      <c r="W34" s="407"/>
      <c r="X34" s="407" t="s">
        <v>141</v>
      </c>
      <c r="Y34" s="407" t="s">
        <v>143</v>
      </c>
      <c r="Z34" s="110"/>
      <c r="AA34" s="110"/>
      <c r="AB34" s="102" t="s">
        <v>145</v>
      </c>
      <c r="AC34" s="102" t="s">
        <v>146</v>
      </c>
      <c r="AD34" s="102"/>
      <c r="AE34" s="87"/>
      <c r="AF34" s="87"/>
      <c r="AG34" s="2"/>
      <c r="AH34" s="2"/>
      <c r="AI34" s="87"/>
      <c r="AJ34" s="87"/>
      <c r="AK34" s="87"/>
      <c r="AL34" s="2"/>
      <c r="AM34" s="2"/>
      <c r="AN34" s="87"/>
      <c r="AO34" s="2"/>
      <c r="AP34" s="2"/>
      <c r="AQ34" s="2"/>
      <c r="AR34" s="2"/>
      <c r="AS34" s="2"/>
      <c r="AT34" s="2"/>
      <c r="AU34" s="2"/>
      <c r="AV34" s="2"/>
      <c r="AW34" s="2"/>
      <c r="AX34" s="2"/>
      <c r="AY34" s="2"/>
      <c r="AZ34" s="2"/>
      <c r="BA34" s="2"/>
      <c r="BB34" s="2"/>
      <c r="BC34" s="2"/>
      <c r="BD34" s="2"/>
      <c r="BE34" s="2"/>
      <c r="BF34" s="2"/>
      <c r="BG34" s="2"/>
      <c r="BH34" s="2"/>
      <c r="BI34" s="2"/>
      <c r="BJ34" s="2"/>
      <c r="BK34" s="2" ph="1"/>
      <c r="BL34" s="2"/>
      <c r="BM34" s="5"/>
      <c r="BN34" s="2"/>
      <c r="BO34" s="2"/>
      <c r="BP34" s="2"/>
      <c r="BQ34" s="2"/>
      <c r="BR34" s="2"/>
      <c r="BS34" s="2"/>
      <c r="BT34" s="2"/>
      <c r="BU34" s="2"/>
      <c r="BV34" s="2"/>
      <c r="BW34" s="2" ph="1"/>
      <c r="BX34" s="2" ph="1"/>
      <c r="BY34" s="2" ph="1"/>
      <c r="BZ34" s="2" ph="1"/>
      <c r="CA34" s="2" ph="1"/>
      <c r="CB34" s="2" ph="1"/>
      <c r="CC34" s="2"/>
      <c r="CD34" s="2"/>
      <c r="CE34" s="2"/>
      <c r="CF34" s="2"/>
      <c r="CG34" s="87" ph="1"/>
      <c r="DA34" s="37" ph="1"/>
      <c r="DB34" s="37" ph="1"/>
    </row>
    <row r="35" spans="1:106" s="37" customFormat="1" ht="15" customHeight="1">
      <c r="A35" s="108">
        <v>4</v>
      </c>
      <c r="B35" s="393" t="s">
        <v>172</v>
      </c>
      <c r="C35" s="394"/>
      <c r="D35" s="394"/>
      <c r="E35" s="395"/>
      <c r="F35" s="125" t="s">
        <v>151</v>
      </c>
      <c r="G35" s="126"/>
      <c r="H35" s="126"/>
      <c r="I35" s="127"/>
      <c r="J35" s="405" t="s">
        <v>169</v>
      </c>
      <c r="K35" s="406" t="s">
        <v>140</v>
      </c>
      <c r="L35" s="407"/>
      <c r="M35" s="407"/>
      <c r="N35" s="407"/>
      <c r="O35" s="407" t="s">
        <v>141</v>
      </c>
      <c r="P35" s="407"/>
      <c r="Q35" s="407"/>
      <c r="R35" s="408"/>
      <c r="S35" s="408"/>
      <c r="T35" s="408"/>
      <c r="U35" s="408" t="s">
        <v>152</v>
      </c>
      <c r="V35" s="407" t="s">
        <v>141</v>
      </c>
      <c r="W35" s="407"/>
      <c r="X35" s="407"/>
      <c r="Y35" s="407" t="s">
        <v>143</v>
      </c>
      <c r="Z35" s="110"/>
      <c r="AA35" s="110"/>
      <c r="AB35" s="102" t="s">
        <v>153</v>
      </c>
      <c r="AC35" s="102" t="s">
        <v>145</v>
      </c>
      <c r="AD35" s="102" t="s">
        <v>146</v>
      </c>
      <c r="AE35" s="87"/>
      <c r="AF35" s="87"/>
      <c r="AG35" s="2"/>
      <c r="AH35" s="2"/>
      <c r="AI35" s="87"/>
      <c r="AJ35" s="87"/>
      <c r="AK35" s="87"/>
      <c r="AL35" s="2"/>
      <c r="AM35" s="2"/>
      <c r="AN35" s="87"/>
      <c r="AO35" s="2"/>
      <c r="AP35" s="2"/>
      <c r="AQ35" s="2"/>
      <c r="AR35" s="2"/>
      <c r="AS35" s="2"/>
      <c r="AT35" s="2"/>
      <c r="AU35" s="2"/>
      <c r="AV35" s="2"/>
      <c r="AW35" s="2"/>
      <c r="AX35" s="2"/>
      <c r="AY35" s="2"/>
      <c r="AZ35" s="2"/>
      <c r="BA35" s="2"/>
      <c r="BB35" s="2"/>
      <c r="BC35" s="2"/>
      <c r="BD35" s="2"/>
      <c r="BE35" s="2"/>
      <c r="BF35" s="2"/>
      <c r="BG35" s="2"/>
      <c r="BH35" s="2"/>
      <c r="BI35" s="2"/>
      <c r="BJ35" s="2"/>
      <c r="BK35" s="2" ph="1"/>
      <c r="BL35" s="2"/>
      <c r="BM35" s="5"/>
      <c r="BN35" s="2"/>
      <c r="BO35" s="2"/>
      <c r="BP35" s="2"/>
      <c r="BQ35" s="2"/>
      <c r="BR35" s="2"/>
      <c r="BS35" s="2"/>
      <c r="BT35" s="2"/>
      <c r="BU35" s="2"/>
      <c r="BV35" s="2"/>
      <c r="BW35" s="2" ph="1"/>
      <c r="BX35" s="2" ph="1"/>
      <c r="BY35" s="2" ph="1"/>
      <c r="BZ35" s="2" ph="1"/>
      <c r="CA35" s="2" ph="1"/>
      <c r="CB35" s="2" ph="1"/>
      <c r="CC35" s="2"/>
      <c r="CD35" s="2"/>
      <c r="CE35" s="2"/>
      <c r="CF35" s="2"/>
      <c r="CG35" s="87" ph="1"/>
      <c r="DA35" s="37" ph="1"/>
      <c r="DB35" s="37" ph="1"/>
    </row>
    <row r="36" spans="1:106" s="37" customFormat="1" ht="15" customHeight="1">
      <c r="A36" s="108">
        <v>5</v>
      </c>
      <c r="B36" s="393" t="s">
        <v>173</v>
      </c>
      <c r="C36" s="394"/>
      <c r="D36" s="394"/>
      <c r="E36" s="395"/>
      <c r="F36" s="125" t="s">
        <v>154</v>
      </c>
      <c r="G36" s="126"/>
      <c r="H36" s="126"/>
      <c r="I36" s="127"/>
      <c r="J36" s="405" t="s">
        <v>167</v>
      </c>
      <c r="K36" s="406" t="s">
        <v>148</v>
      </c>
      <c r="L36" s="407"/>
      <c r="M36" s="407"/>
      <c r="N36" s="407"/>
      <c r="O36" s="407"/>
      <c r="P36" s="407" t="s">
        <v>141</v>
      </c>
      <c r="Q36" s="407"/>
      <c r="R36" s="408"/>
      <c r="S36" s="408" t="s">
        <v>152</v>
      </c>
      <c r="T36" s="408" t="s">
        <v>143</v>
      </c>
      <c r="U36" s="408"/>
      <c r="V36" s="407"/>
      <c r="W36" s="407"/>
      <c r="X36" s="407" t="s">
        <v>143</v>
      </c>
      <c r="Y36" s="407" t="s">
        <v>141</v>
      </c>
      <c r="Z36" s="110"/>
      <c r="AA36" s="110"/>
      <c r="AB36" s="102" t="s">
        <v>146</v>
      </c>
      <c r="AC36" s="102" t="s">
        <v>145</v>
      </c>
      <c r="AD36" s="102" t="s">
        <v>153</v>
      </c>
      <c r="AE36" s="87"/>
      <c r="AF36" s="87"/>
      <c r="AG36" s="2"/>
      <c r="AH36" s="2"/>
      <c r="AI36" s="87"/>
      <c r="AJ36" s="87"/>
      <c r="AK36" s="87"/>
      <c r="AL36" s="2"/>
      <c r="AM36" s="2"/>
      <c r="AN36" s="87"/>
      <c r="AO36" s="2"/>
      <c r="AP36" s="2"/>
      <c r="AQ36" s="2"/>
      <c r="AR36" s="2"/>
      <c r="AS36" s="2"/>
      <c r="AT36" s="2"/>
      <c r="AU36" s="2"/>
      <c r="AV36" s="2"/>
      <c r="AW36" s="2"/>
      <c r="AX36" s="2"/>
      <c r="AY36" s="2"/>
      <c r="AZ36" s="2"/>
      <c r="BA36" s="2"/>
      <c r="BB36" s="2"/>
      <c r="BC36" s="2"/>
      <c r="BD36" s="2"/>
      <c r="BE36" s="2"/>
      <c r="BF36" s="2"/>
      <c r="BG36" s="2"/>
      <c r="BH36" s="2"/>
      <c r="BI36" s="2"/>
      <c r="BJ36" s="2"/>
      <c r="BK36" s="2"/>
      <c r="BL36" s="2"/>
      <c r="BM36" s="5"/>
      <c r="BN36" s="2"/>
      <c r="BO36" s="2"/>
      <c r="BP36" s="2"/>
      <c r="BQ36" s="2"/>
      <c r="BR36" s="2"/>
      <c r="BS36" s="2"/>
      <c r="BT36" s="2"/>
      <c r="BU36" s="2"/>
      <c r="BV36" s="2"/>
      <c r="BW36" s="2"/>
      <c r="BX36" s="2"/>
      <c r="BY36" s="2"/>
      <c r="BZ36" s="2"/>
      <c r="CA36" s="2"/>
      <c r="CB36" s="2"/>
      <c r="CC36" s="2"/>
      <c r="CD36" s="2"/>
      <c r="CE36" s="2"/>
      <c r="CF36" s="2"/>
      <c r="CG36" s="87"/>
    </row>
    <row r="37" spans="1:106" s="37" customFormat="1" ht="15" customHeight="1">
      <c r="A37" s="108">
        <v>6</v>
      </c>
      <c r="B37" s="369"/>
      <c r="C37" s="370"/>
      <c r="D37" s="370"/>
      <c r="E37" s="370"/>
      <c r="F37" s="392"/>
      <c r="G37" s="392"/>
      <c r="H37" s="392"/>
      <c r="I37" s="392"/>
      <c r="J37" s="122"/>
      <c r="K37" s="119"/>
      <c r="L37" s="120"/>
      <c r="M37" s="120"/>
      <c r="N37" s="120"/>
      <c r="O37" s="120"/>
      <c r="P37" s="120"/>
      <c r="Q37" s="120"/>
      <c r="R37" s="121"/>
      <c r="S37" s="121"/>
      <c r="T37" s="121"/>
      <c r="U37" s="121"/>
      <c r="V37" s="120"/>
      <c r="W37" s="120"/>
      <c r="X37" s="120"/>
      <c r="Y37" s="120"/>
      <c r="Z37" s="110"/>
      <c r="AA37" s="110"/>
      <c r="AB37" s="124"/>
      <c r="AC37" s="124"/>
      <c r="AD37" s="124"/>
      <c r="AE37" s="87"/>
      <c r="AF37" s="87"/>
      <c r="AG37" s="2"/>
      <c r="AH37" s="2"/>
      <c r="AI37" s="87"/>
      <c r="AJ37" s="87"/>
      <c r="AK37" s="87"/>
      <c r="AL37" s="2"/>
      <c r="AM37" s="2"/>
      <c r="AN37" s="87"/>
      <c r="AO37" s="2"/>
      <c r="AP37" s="2"/>
      <c r="AQ37" s="2"/>
      <c r="AR37" s="2"/>
      <c r="AS37" s="2"/>
      <c r="AT37" s="2"/>
      <c r="AU37" s="2"/>
      <c r="AV37" s="2"/>
      <c r="AW37" s="2"/>
      <c r="AX37" s="2"/>
      <c r="AY37" s="2"/>
      <c r="AZ37" s="2"/>
      <c r="BA37" s="2"/>
      <c r="BB37" s="2"/>
      <c r="BC37" s="2"/>
      <c r="BD37" s="2"/>
      <c r="BE37" s="2"/>
      <c r="BF37" s="2"/>
      <c r="BG37" s="2"/>
      <c r="BH37" s="2"/>
      <c r="BI37" s="2"/>
      <c r="BJ37" s="2"/>
      <c r="BK37" s="2"/>
      <c r="BL37" s="2"/>
      <c r="BM37" s="5"/>
      <c r="BN37" s="2"/>
      <c r="BO37" s="2"/>
      <c r="BP37" s="2"/>
      <c r="BQ37" s="2"/>
      <c r="BR37" s="2"/>
      <c r="BS37" s="2"/>
      <c r="BT37" s="2"/>
      <c r="BU37" s="2"/>
      <c r="BV37" s="2"/>
      <c r="BW37" s="2"/>
      <c r="BX37" s="2"/>
      <c r="BY37" s="2"/>
      <c r="BZ37" s="2"/>
      <c r="CA37" s="2"/>
      <c r="CB37" s="2"/>
      <c r="CC37" s="2"/>
      <c r="CD37" s="2"/>
      <c r="CE37" s="2"/>
      <c r="CF37" s="2"/>
      <c r="CG37" s="87"/>
    </row>
    <row r="38" spans="1:106" s="37" customFormat="1" ht="15" customHeight="1">
      <c r="A38" s="108">
        <v>7</v>
      </c>
      <c r="B38" s="369"/>
      <c r="C38" s="370"/>
      <c r="D38" s="370"/>
      <c r="E38" s="370"/>
      <c r="F38" s="369"/>
      <c r="G38" s="369"/>
      <c r="H38" s="369"/>
      <c r="I38" s="369"/>
      <c r="J38" s="123"/>
      <c r="K38" s="120"/>
      <c r="L38" s="120"/>
      <c r="M38" s="120"/>
      <c r="N38" s="120"/>
      <c r="O38" s="120"/>
      <c r="P38" s="120"/>
      <c r="Q38" s="120"/>
      <c r="R38" s="121"/>
      <c r="S38" s="121"/>
      <c r="T38" s="121"/>
      <c r="U38" s="121"/>
      <c r="V38" s="120"/>
      <c r="W38" s="120"/>
      <c r="X38" s="120"/>
      <c r="Y38" s="120"/>
      <c r="Z38" s="110"/>
      <c r="AA38" s="110"/>
      <c r="AB38" s="124"/>
      <c r="AC38" s="124"/>
      <c r="AD38" s="124"/>
      <c r="AE38" s="87"/>
      <c r="AF38" s="87"/>
      <c r="AG38" s="2"/>
      <c r="AH38" s="2"/>
      <c r="AI38" s="87"/>
      <c r="AJ38" s="87"/>
      <c r="AK38" s="87"/>
      <c r="AL38" s="2"/>
      <c r="AM38" s="2"/>
      <c r="AN38" s="87"/>
      <c r="AO38" s="2"/>
      <c r="AP38" s="2"/>
      <c r="AQ38" s="2"/>
      <c r="AR38" s="2"/>
      <c r="AS38" s="2"/>
      <c r="AT38" s="2"/>
      <c r="AU38" s="2"/>
      <c r="AV38" s="2"/>
      <c r="AW38" s="2"/>
      <c r="AX38" s="2"/>
      <c r="AY38" s="2"/>
      <c r="AZ38" s="2"/>
      <c r="BA38" s="2"/>
      <c r="BB38" s="2"/>
      <c r="BC38" s="2"/>
      <c r="BD38" s="2"/>
      <c r="BE38" s="2"/>
      <c r="BF38" s="2"/>
      <c r="BG38" s="2"/>
      <c r="BH38" s="2"/>
      <c r="BI38" s="2"/>
      <c r="BJ38" s="2"/>
      <c r="BK38" s="2"/>
      <c r="BL38" s="2"/>
      <c r="BM38" s="5"/>
      <c r="BN38" s="2"/>
      <c r="BO38" s="2"/>
      <c r="BP38" s="2"/>
      <c r="BQ38" s="2"/>
      <c r="BR38" s="2"/>
      <c r="BS38" s="2"/>
      <c r="BT38" s="2"/>
      <c r="BU38" s="2"/>
      <c r="BV38" s="2"/>
      <c r="BW38" s="2"/>
      <c r="BX38" s="2"/>
      <c r="BY38" s="2"/>
      <c r="BZ38" s="2"/>
      <c r="CA38" s="2"/>
      <c r="CB38" s="2"/>
      <c r="CC38" s="2"/>
      <c r="CD38" s="2"/>
      <c r="CE38" s="2"/>
      <c r="CF38" s="2"/>
      <c r="CG38" s="87"/>
    </row>
    <row r="39" spans="1:106" s="37" customFormat="1" ht="15" customHeight="1">
      <c r="A39" s="108">
        <v>8</v>
      </c>
      <c r="B39" s="369"/>
      <c r="C39" s="370"/>
      <c r="D39" s="370"/>
      <c r="E39" s="370"/>
      <c r="F39" s="369"/>
      <c r="G39" s="369"/>
      <c r="H39" s="369"/>
      <c r="I39" s="369"/>
      <c r="J39" s="123"/>
      <c r="K39" s="120"/>
      <c r="L39" s="120"/>
      <c r="M39" s="120"/>
      <c r="N39" s="120"/>
      <c r="O39" s="120"/>
      <c r="P39" s="120"/>
      <c r="Q39" s="120"/>
      <c r="R39" s="121"/>
      <c r="S39" s="121"/>
      <c r="T39" s="121"/>
      <c r="U39" s="121"/>
      <c r="V39" s="120"/>
      <c r="W39" s="120"/>
      <c r="X39" s="120"/>
      <c r="Y39" s="120"/>
      <c r="Z39" s="110"/>
      <c r="AA39" s="110"/>
      <c r="AB39" s="124"/>
      <c r="AC39" s="124"/>
      <c r="AD39" s="124"/>
      <c r="AE39" s="87"/>
      <c r="AF39" s="87"/>
      <c r="AG39" s="2"/>
      <c r="AH39" s="2"/>
      <c r="AI39" s="87"/>
      <c r="AJ39" s="87"/>
      <c r="AK39" s="87"/>
      <c r="AL39" s="2"/>
      <c r="AM39" s="2"/>
      <c r="AN39" s="87"/>
      <c r="AO39" s="2"/>
      <c r="AP39" s="2"/>
      <c r="AQ39" s="2"/>
      <c r="AR39" s="2"/>
      <c r="AS39" s="2"/>
      <c r="AT39" s="2"/>
      <c r="AU39" s="2"/>
      <c r="AV39" s="2"/>
      <c r="AW39" s="2"/>
      <c r="AX39" s="2"/>
      <c r="AY39" s="2"/>
      <c r="AZ39" s="2"/>
      <c r="BA39" s="2"/>
      <c r="BB39" s="2"/>
      <c r="BC39" s="2"/>
      <c r="BD39" s="2"/>
      <c r="BE39" s="2"/>
      <c r="BF39" s="2"/>
      <c r="BG39" s="2"/>
      <c r="BH39" s="2"/>
      <c r="BI39" s="2"/>
      <c r="BJ39" s="2"/>
      <c r="BK39" s="2"/>
      <c r="BL39" s="2"/>
      <c r="BM39" s="5"/>
      <c r="BN39" s="2"/>
      <c r="BO39" s="2"/>
      <c r="BP39" s="2"/>
      <c r="BQ39" s="2"/>
      <c r="BR39" s="2"/>
      <c r="BS39" s="2"/>
      <c r="BT39" s="2"/>
      <c r="BU39" s="2"/>
      <c r="BV39" s="2"/>
      <c r="BW39" s="2"/>
      <c r="BX39" s="2"/>
      <c r="BY39" s="2"/>
      <c r="BZ39" s="2"/>
      <c r="CA39" s="2"/>
      <c r="CB39" s="2"/>
      <c r="CC39" s="2"/>
      <c r="CD39" s="2"/>
      <c r="CE39" s="2"/>
      <c r="CF39" s="2"/>
      <c r="CG39" s="87"/>
    </row>
    <row r="40" spans="1:106" s="37" customFormat="1" ht="15" customHeight="1">
      <c r="A40" s="108">
        <v>9</v>
      </c>
      <c r="B40" s="369"/>
      <c r="C40" s="370"/>
      <c r="D40" s="370"/>
      <c r="E40" s="370"/>
      <c r="F40" s="369"/>
      <c r="G40" s="369"/>
      <c r="H40" s="369"/>
      <c r="I40" s="369"/>
      <c r="J40" s="123"/>
      <c r="K40" s="120"/>
      <c r="L40" s="120"/>
      <c r="M40" s="120"/>
      <c r="N40" s="120"/>
      <c r="O40" s="120"/>
      <c r="P40" s="120"/>
      <c r="Q40" s="120"/>
      <c r="R40" s="121"/>
      <c r="S40" s="121"/>
      <c r="T40" s="121"/>
      <c r="U40" s="121"/>
      <c r="V40" s="120"/>
      <c r="W40" s="120"/>
      <c r="X40" s="120"/>
      <c r="Y40" s="120"/>
      <c r="Z40" s="110"/>
      <c r="AA40" s="110"/>
      <c r="AB40" s="124"/>
      <c r="AC40" s="124"/>
      <c r="AD40" s="124"/>
      <c r="AE40" s="87"/>
      <c r="AF40" s="87"/>
      <c r="AG40" s="2"/>
      <c r="AH40" s="2"/>
      <c r="AI40" s="87"/>
      <c r="AJ40" s="87"/>
      <c r="AK40" s="87"/>
      <c r="AL40" s="2"/>
      <c r="AM40" s="2"/>
      <c r="AN40" s="87"/>
      <c r="AO40" s="2"/>
      <c r="AP40" s="2"/>
      <c r="AQ40" s="2"/>
      <c r="AR40" s="2"/>
      <c r="AS40" s="2"/>
      <c r="AT40" s="2"/>
      <c r="AU40" s="2"/>
      <c r="AV40" s="2"/>
      <c r="AW40" s="2"/>
      <c r="AX40" s="2"/>
      <c r="AY40" s="2"/>
      <c r="AZ40" s="2"/>
      <c r="BA40" s="2"/>
      <c r="BB40" s="2"/>
      <c r="BC40" s="2"/>
      <c r="BD40" s="2"/>
      <c r="BE40" s="2"/>
      <c r="BF40" s="2"/>
      <c r="BG40" s="2"/>
      <c r="BH40" s="2"/>
      <c r="BI40" s="2"/>
      <c r="BJ40" s="2"/>
      <c r="BK40" s="2"/>
      <c r="BL40" s="2"/>
      <c r="BM40" s="5"/>
      <c r="BN40" s="2"/>
      <c r="BO40" s="2"/>
      <c r="BP40" s="2"/>
      <c r="BQ40" s="2"/>
      <c r="BR40" s="2"/>
      <c r="BS40" s="2"/>
      <c r="BT40" s="2"/>
      <c r="BU40" s="2"/>
      <c r="BV40" s="2"/>
      <c r="BW40" s="2"/>
      <c r="BX40" s="2"/>
      <c r="BY40" s="2"/>
      <c r="BZ40" s="2"/>
      <c r="CA40" s="2"/>
      <c r="CB40" s="2"/>
      <c r="CC40" s="2"/>
      <c r="CD40" s="2"/>
      <c r="CE40" s="2"/>
      <c r="CF40" s="2"/>
      <c r="CG40" s="87"/>
    </row>
    <row r="41" spans="1:106" s="37" customFormat="1" ht="15" customHeight="1">
      <c r="A41" s="108">
        <v>10</v>
      </c>
      <c r="B41" s="369"/>
      <c r="C41" s="370"/>
      <c r="D41" s="370"/>
      <c r="E41" s="370"/>
      <c r="F41" s="369"/>
      <c r="G41" s="369"/>
      <c r="H41" s="369"/>
      <c r="I41" s="369"/>
      <c r="J41" s="123"/>
      <c r="K41" s="120"/>
      <c r="L41" s="120"/>
      <c r="M41" s="120"/>
      <c r="N41" s="120"/>
      <c r="O41" s="120"/>
      <c r="P41" s="120"/>
      <c r="Q41" s="120"/>
      <c r="R41" s="121"/>
      <c r="S41" s="121"/>
      <c r="T41" s="121"/>
      <c r="U41" s="121"/>
      <c r="V41" s="120"/>
      <c r="W41" s="120"/>
      <c r="X41" s="120"/>
      <c r="Y41" s="120"/>
      <c r="Z41" s="110"/>
      <c r="AA41" s="110"/>
      <c r="AB41" s="124"/>
      <c r="AC41" s="124"/>
      <c r="AD41" s="124"/>
      <c r="AE41" s="87"/>
      <c r="AF41" s="87"/>
      <c r="AG41" s="2"/>
      <c r="AH41" s="2"/>
      <c r="AI41" s="87"/>
      <c r="AJ41" s="87"/>
      <c r="AK41" s="87"/>
      <c r="AL41" s="2"/>
      <c r="AM41" s="2"/>
      <c r="AN41" s="87"/>
      <c r="AO41" s="2"/>
      <c r="AP41" s="2"/>
      <c r="AQ41" s="2"/>
      <c r="AR41" s="2"/>
      <c r="AS41" s="2"/>
      <c r="AT41" s="2"/>
      <c r="AU41" s="2"/>
      <c r="AV41" s="2"/>
      <c r="AW41" s="2"/>
      <c r="AX41" s="2"/>
      <c r="AY41" s="2"/>
      <c r="AZ41" s="2"/>
      <c r="BA41" s="2"/>
      <c r="BB41" s="2"/>
      <c r="BC41" s="2"/>
      <c r="BD41" s="2"/>
      <c r="BE41" s="2"/>
      <c r="BF41" s="2"/>
      <c r="BG41" s="2"/>
      <c r="BH41" s="2"/>
      <c r="BI41" s="2"/>
      <c r="BJ41" s="2"/>
      <c r="BK41" s="2"/>
      <c r="BL41" s="2"/>
      <c r="BM41" s="5"/>
      <c r="BN41" s="2"/>
      <c r="BO41" s="2"/>
      <c r="BP41" s="2"/>
      <c r="BQ41" s="2"/>
      <c r="BR41" s="2"/>
      <c r="BS41" s="2"/>
      <c r="BT41" s="2"/>
      <c r="BU41" s="2"/>
      <c r="BV41" s="2"/>
      <c r="BW41" s="2"/>
      <c r="BX41" s="2"/>
      <c r="BY41" s="2"/>
      <c r="BZ41" s="2"/>
      <c r="CA41" s="2"/>
      <c r="CB41" s="2"/>
      <c r="CC41" s="2"/>
      <c r="CD41" s="2"/>
      <c r="CE41" s="2"/>
      <c r="CF41" s="2"/>
      <c r="CG41" s="87"/>
    </row>
    <row r="42" spans="1:106" ht="13.7" customHeight="1">
      <c r="A42" s="357"/>
      <c r="B42" s="357"/>
      <c r="C42" s="357"/>
      <c r="D42" s="357"/>
      <c r="E42" s="357"/>
      <c r="F42" s="357"/>
      <c r="G42" s="357"/>
      <c r="H42" s="357"/>
      <c r="I42" s="357"/>
      <c r="J42" s="357"/>
      <c r="K42" s="357"/>
      <c r="AE42" s="8"/>
      <c r="AF42" s="2"/>
      <c r="AG42" s="2"/>
      <c r="AH42" s="8"/>
      <c r="AI42" s="8"/>
      <c r="AJ42" s="8"/>
      <c r="AK42" s="2"/>
      <c r="AL42" s="2"/>
      <c r="AM42" s="8"/>
      <c r="AN42" s="2"/>
      <c r="AO42" s="2"/>
      <c r="AP42" s="2"/>
      <c r="AQ42" s="2"/>
      <c r="AR42" s="2"/>
      <c r="AS42" s="2"/>
      <c r="AT42" s="2"/>
      <c r="AU42" s="2"/>
      <c r="AV42" s="2"/>
      <c r="AW42" s="2"/>
      <c r="AX42" s="2"/>
      <c r="AY42" s="2"/>
      <c r="AZ42" s="2"/>
      <c r="BA42" s="2"/>
      <c r="BB42" s="2"/>
      <c r="BC42" s="2"/>
      <c r="BD42" s="2"/>
      <c r="BE42" s="2"/>
      <c r="BF42" s="2"/>
      <c r="BG42" s="2"/>
      <c r="BH42" s="2"/>
      <c r="BI42" s="2"/>
      <c r="BJ42" s="2"/>
      <c r="BK42" s="2"/>
      <c r="BL42" s="5"/>
      <c r="BM42" s="2"/>
      <c r="BN42" s="2"/>
      <c r="BO42" s="2"/>
      <c r="BP42" s="2"/>
      <c r="BQ42" s="2"/>
      <c r="BR42" s="2"/>
      <c r="BS42" s="2"/>
      <c r="BT42" s="2"/>
      <c r="BU42" s="2"/>
      <c r="BV42" s="2"/>
      <c r="BW42" s="2"/>
      <c r="BX42" s="2"/>
      <c r="BY42" s="2"/>
      <c r="BZ42" s="2"/>
      <c r="CA42" s="2"/>
      <c r="CB42" s="2"/>
      <c r="CC42" s="2"/>
      <c r="CD42" s="8"/>
      <c r="CE42" s="2"/>
      <c r="CF42" s="2"/>
      <c r="CG42" s="8"/>
    </row>
    <row r="43" spans="1:106">
      <c r="A43" s="358"/>
      <c r="B43" s="358"/>
      <c r="C43" s="358"/>
      <c r="D43" s="358"/>
      <c r="E43" s="358"/>
      <c r="F43" s="358"/>
      <c r="G43" s="358"/>
      <c r="H43" s="358"/>
      <c r="I43" s="358"/>
      <c r="J43" s="358"/>
      <c r="K43" s="358"/>
      <c r="AE43" s="8"/>
      <c r="AF43" s="2"/>
      <c r="AG43" s="2"/>
      <c r="AH43" s="8"/>
      <c r="AI43" s="8"/>
      <c r="AJ43" s="8"/>
      <c r="AK43" s="2"/>
      <c r="AL43" s="2"/>
      <c r="AM43" s="8"/>
      <c r="AN43" s="2"/>
      <c r="AO43" s="2"/>
      <c r="AP43" s="2"/>
      <c r="AQ43" s="2"/>
      <c r="AR43" s="2"/>
      <c r="AS43" s="2"/>
      <c r="AT43" s="2"/>
      <c r="AU43" s="2"/>
      <c r="AV43" s="2"/>
      <c r="AW43" s="2"/>
      <c r="AX43" s="2"/>
      <c r="AY43" s="2"/>
      <c r="AZ43" s="2"/>
      <c r="BA43" s="2"/>
      <c r="BB43" s="2"/>
      <c r="BC43" s="2"/>
      <c r="BD43" s="2"/>
      <c r="BE43" s="2"/>
      <c r="BF43" s="2"/>
      <c r="BG43" s="2"/>
      <c r="BH43" s="2"/>
      <c r="BI43" s="2"/>
      <c r="BJ43" s="2"/>
      <c r="BK43" s="2"/>
      <c r="BL43" s="5"/>
      <c r="BM43" s="2"/>
      <c r="BN43" s="2"/>
      <c r="BO43" s="2"/>
      <c r="BP43" s="2"/>
      <c r="BQ43" s="2"/>
      <c r="BR43" s="2"/>
      <c r="BS43" s="2"/>
      <c r="BT43" s="2"/>
      <c r="BU43" s="2"/>
      <c r="BV43" s="2"/>
      <c r="BW43" s="2"/>
      <c r="BX43" s="2"/>
      <c r="BY43" s="2"/>
      <c r="BZ43" s="2"/>
      <c r="CA43" s="2"/>
      <c r="CB43" s="2"/>
      <c r="CC43" s="2"/>
      <c r="CD43" s="8"/>
      <c r="CE43" s="2"/>
      <c r="CF43" s="2"/>
      <c r="CG43" s="8"/>
    </row>
    <row r="44" spans="1:106" ht="10.5" customHeight="1">
      <c r="A44" s="359"/>
      <c r="B44" s="359"/>
      <c r="C44" s="359"/>
      <c r="D44" s="359"/>
      <c r="E44" s="359"/>
      <c r="F44" s="359"/>
      <c r="G44" s="359"/>
      <c r="H44" s="359"/>
      <c r="I44" s="359"/>
      <c r="J44" s="359"/>
      <c r="K44" s="359"/>
      <c r="L44" s="96"/>
      <c r="M44" s="96"/>
      <c r="N44" s="96"/>
      <c r="O44" s="96"/>
      <c r="AE44" s="8"/>
      <c r="AF44" s="2"/>
      <c r="AG44" s="2"/>
      <c r="AH44" s="8"/>
      <c r="AI44" s="8"/>
      <c r="AJ44" s="8"/>
      <c r="AK44" s="2"/>
      <c r="AL44" s="2"/>
      <c r="AM44" s="8"/>
      <c r="AN44" s="2"/>
      <c r="AO44" s="2"/>
      <c r="AP44" s="2"/>
      <c r="AQ44" s="2"/>
      <c r="AR44" s="2"/>
      <c r="AS44" s="2"/>
      <c r="AT44" s="2"/>
      <c r="AU44" s="2"/>
      <c r="AV44" s="2"/>
      <c r="AW44" s="2"/>
      <c r="AX44" s="2"/>
      <c r="AY44" s="2"/>
      <c r="AZ44" s="2"/>
      <c r="BA44" s="2"/>
      <c r="BB44" s="2"/>
      <c r="BC44" s="2"/>
      <c r="BD44" s="2"/>
      <c r="BE44" s="2"/>
      <c r="BF44" s="2"/>
      <c r="BG44" s="2"/>
      <c r="BH44" s="2"/>
      <c r="BI44" s="2"/>
      <c r="BJ44" s="2"/>
      <c r="BK44" s="2"/>
      <c r="BL44" s="5"/>
      <c r="BM44" s="2"/>
      <c r="BN44" s="2"/>
      <c r="BO44" s="2"/>
      <c r="BP44" s="2"/>
      <c r="BQ44" s="2"/>
      <c r="BR44" s="2"/>
      <c r="BS44" s="2"/>
      <c r="BT44" s="2"/>
      <c r="BU44" s="2"/>
      <c r="BV44" s="2"/>
      <c r="BW44" s="2"/>
      <c r="BX44" s="2"/>
      <c r="BY44" s="2"/>
      <c r="BZ44" s="2"/>
      <c r="CA44" s="2"/>
      <c r="CB44" s="2"/>
      <c r="CC44" s="2"/>
      <c r="CD44" s="8"/>
      <c r="CE44" s="2"/>
      <c r="CF44" s="2"/>
      <c r="CG44" s="8"/>
    </row>
    <row r="45" spans="1:106" s="117" customFormat="1" ht="14.25" customHeight="1" thickBot="1">
      <c r="A45" s="379" t="s">
        <v>193</v>
      </c>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112"/>
      <c r="AF45" s="113"/>
      <c r="AG45" s="114"/>
      <c r="AH45" s="115"/>
      <c r="AI45" s="115"/>
      <c r="AJ45" s="115"/>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6"/>
      <c r="BL45" s="114"/>
      <c r="BM45" s="114"/>
      <c r="BN45" s="114"/>
      <c r="BO45" s="114"/>
      <c r="BP45" s="114"/>
      <c r="BQ45" s="114"/>
      <c r="BR45" s="114"/>
      <c r="BS45" s="114"/>
      <c r="BT45" s="114"/>
      <c r="BU45" s="114"/>
      <c r="BV45" s="114"/>
      <c r="BW45" s="114"/>
      <c r="BX45" s="114"/>
      <c r="BY45" s="114"/>
      <c r="BZ45" s="114"/>
      <c r="CA45" s="114"/>
      <c r="CB45" s="114"/>
      <c r="CC45" s="115"/>
      <c r="CD45" s="114"/>
      <c r="CE45" s="114"/>
      <c r="CF45" s="115"/>
    </row>
    <row r="46" spans="1:106" s="117" customFormat="1" ht="9" customHeight="1">
      <c r="A46" s="380" t="s">
        <v>202</v>
      </c>
      <c r="B46" s="381"/>
      <c r="C46" s="381"/>
      <c r="D46" s="381"/>
      <c r="E46" s="381"/>
      <c r="F46" s="381"/>
      <c r="G46" s="381"/>
      <c r="H46" s="381"/>
      <c r="I46" s="381"/>
      <c r="J46" s="381"/>
      <c r="K46" s="381"/>
      <c r="L46" s="381"/>
      <c r="M46" s="381"/>
      <c r="N46" s="381"/>
      <c r="O46" s="381"/>
      <c r="P46" s="381"/>
      <c r="Q46" s="381"/>
      <c r="R46" s="381"/>
      <c r="S46" s="381"/>
      <c r="T46" s="381"/>
      <c r="U46" s="381"/>
      <c r="V46" s="381"/>
      <c r="W46" s="381"/>
      <c r="X46" s="381"/>
      <c r="Y46" s="381"/>
      <c r="Z46" s="381"/>
      <c r="AA46" s="381"/>
      <c r="AB46" s="381"/>
      <c r="AC46" s="381"/>
      <c r="AD46" s="382"/>
      <c r="AE46" s="112"/>
      <c r="AF46" s="113"/>
      <c r="AG46" s="114"/>
      <c r="AH46" s="115"/>
      <c r="AI46" s="115"/>
      <c r="AJ46" s="115"/>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6"/>
      <c r="BL46" s="114"/>
      <c r="BM46" s="114"/>
      <c r="BN46" s="114"/>
      <c r="BO46" s="114"/>
      <c r="BP46" s="114"/>
      <c r="BQ46" s="114"/>
      <c r="BR46" s="114"/>
      <c r="BS46" s="114"/>
      <c r="BT46" s="114"/>
      <c r="BU46" s="114"/>
      <c r="BV46" s="114"/>
      <c r="BW46" s="114"/>
      <c r="BX46" s="114"/>
      <c r="BY46" s="114"/>
      <c r="BZ46" s="114"/>
      <c r="CA46" s="114"/>
      <c r="CB46" s="114"/>
      <c r="CC46" s="115"/>
      <c r="CD46" s="114"/>
      <c r="CE46" s="114"/>
      <c r="CF46" s="115"/>
    </row>
    <row r="47" spans="1:106" s="117" customFormat="1" ht="9" customHeight="1">
      <c r="A47" s="383"/>
      <c r="B47" s="384"/>
      <c r="C47" s="384"/>
      <c r="D47" s="384"/>
      <c r="E47" s="384"/>
      <c r="F47" s="384"/>
      <c r="G47" s="384"/>
      <c r="H47" s="384"/>
      <c r="I47" s="384"/>
      <c r="J47" s="384"/>
      <c r="K47" s="384"/>
      <c r="L47" s="384"/>
      <c r="M47" s="384"/>
      <c r="N47" s="384"/>
      <c r="O47" s="384"/>
      <c r="P47" s="384"/>
      <c r="Q47" s="384"/>
      <c r="R47" s="384"/>
      <c r="S47" s="384"/>
      <c r="T47" s="384"/>
      <c r="U47" s="384"/>
      <c r="V47" s="384"/>
      <c r="W47" s="384"/>
      <c r="X47" s="384"/>
      <c r="Y47" s="384"/>
      <c r="Z47" s="384"/>
      <c r="AA47" s="384"/>
      <c r="AB47" s="384"/>
      <c r="AC47" s="384"/>
      <c r="AD47" s="385"/>
      <c r="AE47" s="112"/>
      <c r="AF47" s="113"/>
      <c r="AG47" s="114"/>
      <c r="AH47" s="115"/>
      <c r="AI47" s="115"/>
      <c r="AJ47" s="115"/>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6"/>
      <c r="BL47" s="114"/>
      <c r="BM47" s="114"/>
      <c r="BN47" s="114"/>
      <c r="BO47" s="114"/>
      <c r="BP47" s="114"/>
      <c r="BQ47" s="114"/>
      <c r="BR47" s="114"/>
      <c r="BS47" s="114"/>
      <c r="BT47" s="114"/>
      <c r="BU47" s="114"/>
      <c r="BV47" s="114"/>
      <c r="BW47" s="114"/>
      <c r="BX47" s="114"/>
      <c r="BY47" s="114"/>
      <c r="BZ47" s="114"/>
      <c r="CA47" s="114"/>
      <c r="CB47" s="114"/>
      <c r="CC47" s="115"/>
      <c r="CD47" s="114"/>
      <c r="CE47" s="114"/>
      <c r="CF47" s="115"/>
    </row>
    <row r="48" spans="1:106" s="117" customFormat="1" ht="9" customHeight="1">
      <c r="A48" s="383"/>
      <c r="B48" s="384"/>
      <c r="C48" s="384"/>
      <c r="D48" s="384"/>
      <c r="E48" s="384"/>
      <c r="F48" s="384"/>
      <c r="G48" s="384"/>
      <c r="H48" s="384"/>
      <c r="I48" s="384"/>
      <c r="J48" s="384"/>
      <c r="K48" s="384"/>
      <c r="L48" s="384"/>
      <c r="M48" s="384"/>
      <c r="N48" s="384"/>
      <c r="O48" s="384"/>
      <c r="P48" s="384"/>
      <c r="Q48" s="384"/>
      <c r="R48" s="384"/>
      <c r="S48" s="384"/>
      <c r="T48" s="384"/>
      <c r="U48" s="384"/>
      <c r="V48" s="384"/>
      <c r="W48" s="384"/>
      <c r="X48" s="384"/>
      <c r="Y48" s="384"/>
      <c r="Z48" s="384"/>
      <c r="AA48" s="384"/>
      <c r="AB48" s="384"/>
      <c r="AC48" s="384"/>
      <c r="AD48" s="385"/>
      <c r="AE48" s="112"/>
      <c r="AF48" s="113"/>
      <c r="AG48" s="114"/>
      <c r="AH48" s="115"/>
      <c r="AI48" s="115"/>
      <c r="AJ48" s="115"/>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6"/>
      <c r="BL48" s="114"/>
      <c r="BM48" s="114"/>
      <c r="BN48" s="114"/>
      <c r="BO48" s="114"/>
      <c r="BP48" s="114"/>
      <c r="BQ48" s="114"/>
      <c r="BR48" s="114"/>
      <c r="BS48" s="114"/>
      <c r="BT48" s="114"/>
      <c r="BU48" s="114"/>
      <c r="BV48" s="114"/>
      <c r="BW48" s="114"/>
      <c r="BX48" s="114"/>
      <c r="BY48" s="114"/>
      <c r="BZ48" s="114"/>
      <c r="CA48" s="114"/>
      <c r="CB48" s="114"/>
      <c r="CC48" s="115"/>
      <c r="CD48" s="114"/>
      <c r="CE48" s="114"/>
      <c r="CF48" s="115"/>
    </row>
    <row r="49" spans="1:100" s="117" customFormat="1" ht="9" customHeight="1" thickBot="1">
      <c r="A49" s="386"/>
      <c r="B49" s="387"/>
      <c r="C49" s="387"/>
      <c r="D49" s="387"/>
      <c r="E49" s="387"/>
      <c r="F49" s="387"/>
      <c r="G49" s="387"/>
      <c r="H49" s="387"/>
      <c r="I49" s="387"/>
      <c r="J49" s="387"/>
      <c r="K49" s="387"/>
      <c r="L49" s="387"/>
      <c r="M49" s="387"/>
      <c r="N49" s="387"/>
      <c r="O49" s="387"/>
      <c r="P49" s="387"/>
      <c r="Q49" s="387"/>
      <c r="R49" s="387"/>
      <c r="S49" s="387"/>
      <c r="T49" s="387"/>
      <c r="U49" s="387"/>
      <c r="V49" s="387"/>
      <c r="W49" s="387"/>
      <c r="X49" s="387"/>
      <c r="Y49" s="387"/>
      <c r="Z49" s="387"/>
      <c r="AA49" s="387"/>
      <c r="AB49" s="387"/>
      <c r="AC49" s="387"/>
      <c r="AD49" s="388"/>
      <c r="AE49" s="112"/>
      <c r="AF49" s="113"/>
      <c r="AG49" s="114"/>
      <c r="AH49" s="115"/>
      <c r="AI49" s="115"/>
      <c r="AJ49" s="115"/>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6"/>
      <c r="BL49" s="114"/>
      <c r="BM49" s="114"/>
      <c r="BN49" s="114"/>
      <c r="BO49" s="114"/>
      <c r="BP49" s="114"/>
      <c r="BQ49" s="114"/>
      <c r="BR49" s="114"/>
      <c r="BS49" s="114"/>
      <c r="BT49" s="114"/>
      <c r="BU49" s="114"/>
      <c r="BV49" s="114"/>
      <c r="BW49" s="114"/>
      <c r="BX49" s="114"/>
      <c r="BY49" s="114"/>
      <c r="BZ49" s="114"/>
      <c r="CA49" s="114"/>
      <c r="CB49" s="114"/>
      <c r="CC49" s="115"/>
      <c r="CD49" s="114"/>
      <c r="CE49" s="114"/>
      <c r="CF49" s="115"/>
    </row>
    <row r="50" spans="1:100" ht="14.25" customHeight="1">
      <c r="A50" s="360" t="s">
        <v>188</v>
      </c>
      <c r="B50" s="371"/>
      <c r="C50" s="371"/>
      <c r="D50" s="371"/>
      <c r="E50" s="371"/>
      <c r="F50" s="371"/>
      <c r="G50" s="371"/>
      <c r="H50" s="371"/>
      <c r="I50" s="371"/>
      <c r="J50" s="371"/>
      <c r="K50" s="371"/>
      <c r="L50" s="371"/>
      <c r="M50" s="371"/>
      <c r="N50" s="371"/>
      <c r="O50" s="371"/>
      <c r="P50" s="371"/>
      <c r="Q50" s="372"/>
      <c r="R50" s="360" t="s">
        <v>179</v>
      </c>
      <c r="S50" s="361"/>
      <c r="T50" s="361"/>
      <c r="U50" s="361"/>
      <c r="V50" s="361"/>
      <c r="W50" s="361"/>
      <c r="X50" s="361"/>
      <c r="Y50" s="361"/>
      <c r="Z50" s="361"/>
      <c r="AA50" s="361"/>
      <c r="AB50" s="361"/>
      <c r="AC50" s="361"/>
      <c r="AD50" s="362"/>
      <c r="AE50" s="8"/>
      <c r="AF50" s="2"/>
      <c r="AG50" s="2"/>
      <c r="AH50" s="8"/>
      <c r="AI50" s="8"/>
      <c r="AJ50" s="8"/>
      <c r="AK50" s="2"/>
      <c r="AL50" s="2"/>
      <c r="AM50" s="8"/>
      <c r="AN50" s="2"/>
      <c r="AO50" s="2"/>
      <c r="AP50" s="2"/>
      <c r="AQ50" s="2"/>
      <c r="AR50" s="2"/>
      <c r="AS50" s="2"/>
      <c r="AT50" s="2"/>
      <c r="AU50" s="2"/>
      <c r="AV50" s="2"/>
      <c r="AW50" s="2"/>
      <c r="AX50" s="2"/>
      <c r="AY50" s="2"/>
      <c r="AZ50" s="2"/>
      <c r="BA50" s="2"/>
      <c r="BB50" s="2"/>
      <c r="BC50" s="2"/>
      <c r="BD50" s="2"/>
      <c r="BE50" s="2"/>
      <c r="BF50" s="2"/>
      <c r="BG50" s="2"/>
      <c r="BH50" s="2"/>
      <c r="BI50" s="2"/>
      <c r="BJ50" s="2"/>
      <c r="BK50" s="2"/>
      <c r="BL50" s="5"/>
      <c r="BM50" s="2"/>
      <c r="BN50" s="2"/>
      <c r="BO50" s="2"/>
      <c r="BP50" s="2"/>
      <c r="BQ50" s="2"/>
      <c r="BR50" s="2"/>
      <c r="BS50" s="2"/>
      <c r="BT50" s="2"/>
      <c r="BU50" s="2"/>
      <c r="BV50" s="2"/>
      <c r="BW50" s="2"/>
      <c r="BX50" s="2"/>
      <c r="BY50" s="2"/>
      <c r="BZ50" s="2"/>
      <c r="CA50" s="2"/>
      <c r="CB50" s="2"/>
      <c r="CC50" s="2"/>
      <c r="CD50" s="8"/>
      <c r="CE50" s="2"/>
      <c r="CF50" s="2"/>
      <c r="CG50" s="8"/>
    </row>
    <row r="51" spans="1:100" ht="9" customHeight="1">
      <c r="A51" s="373"/>
      <c r="B51" s="374"/>
      <c r="C51" s="374"/>
      <c r="D51" s="374"/>
      <c r="E51" s="374"/>
      <c r="F51" s="374"/>
      <c r="G51" s="374"/>
      <c r="H51" s="374"/>
      <c r="I51" s="374"/>
      <c r="J51" s="374"/>
      <c r="K51" s="374"/>
      <c r="L51" s="374"/>
      <c r="M51" s="374"/>
      <c r="N51" s="374"/>
      <c r="O51" s="374"/>
      <c r="P51" s="374"/>
      <c r="Q51" s="375"/>
      <c r="R51" s="363"/>
      <c r="S51" s="364"/>
      <c r="T51" s="364"/>
      <c r="U51" s="364"/>
      <c r="V51" s="364"/>
      <c r="W51" s="364"/>
      <c r="X51" s="364"/>
      <c r="Y51" s="364"/>
      <c r="Z51" s="364"/>
      <c r="AA51" s="364"/>
      <c r="AB51" s="364"/>
      <c r="AC51" s="364"/>
      <c r="AD51" s="365"/>
      <c r="AE51" s="8"/>
      <c r="AF51" s="2"/>
      <c r="AG51" s="2"/>
      <c r="AH51" s="8"/>
      <c r="AI51" s="8"/>
      <c r="AJ51" s="8"/>
      <c r="AK51" s="2"/>
      <c r="AL51" s="2"/>
      <c r="AM51" s="8"/>
      <c r="AN51" s="2"/>
      <c r="AO51" s="2"/>
      <c r="AP51" s="2"/>
      <c r="AQ51" s="2"/>
      <c r="AR51" s="2"/>
      <c r="AS51" s="2"/>
      <c r="AT51" s="2"/>
      <c r="AU51" s="2"/>
      <c r="AV51" s="2"/>
      <c r="AW51" s="2"/>
      <c r="AX51" s="2"/>
      <c r="AY51" s="2"/>
      <c r="AZ51" s="2"/>
      <c r="BA51" s="2"/>
      <c r="BB51" s="2"/>
      <c r="BC51" s="2"/>
      <c r="BD51" s="2"/>
      <c r="BE51" s="2"/>
      <c r="BF51" s="2"/>
      <c r="BG51" s="2"/>
      <c r="BH51" s="2"/>
      <c r="BI51" s="2"/>
      <c r="BJ51" s="2"/>
      <c r="BK51" s="2"/>
      <c r="BL51" s="5"/>
      <c r="BM51" s="2"/>
      <c r="BN51" s="2"/>
      <c r="BO51" s="2"/>
      <c r="BP51" s="2"/>
      <c r="BQ51" s="2"/>
      <c r="BR51" s="2"/>
      <c r="BS51" s="2"/>
      <c r="BT51" s="2"/>
      <c r="BU51" s="2"/>
      <c r="BV51" s="2"/>
      <c r="BW51" s="2"/>
      <c r="BX51" s="2"/>
      <c r="BY51" s="2"/>
      <c r="BZ51" s="2"/>
      <c r="CA51" s="2"/>
      <c r="CB51" s="2"/>
      <c r="CC51" s="2"/>
      <c r="CD51" s="8"/>
      <c r="CE51" s="2"/>
      <c r="CF51" s="2"/>
      <c r="CG51" s="8"/>
    </row>
    <row r="52" spans="1:100" ht="9" customHeight="1">
      <c r="A52" s="373"/>
      <c r="B52" s="374"/>
      <c r="C52" s="374"/>
      <c r="D52" s="374"/>
      <c r="E52" s="374"/>
      <c r="F52" s="374"/>
      <c r="G52" s="374"/>
      <c r="H52" s="374"/>
      <c r="I52" s="374"/>
      <c r="J52" s="374"/>
      <c r="K52" s="374"/>
      <c r="L52" s="374"/>
      <c r="M52" s="374"/>
      <c r="N52" s="374"/>
      <c r="O52" s="374"/>
      <c r="P52" s="374"/>
      <c r="Q52" s="375"/>
      <c r="R52" s="363"/>
      <c r="S52" s="364"/>
      <c r="T52" s="364"/>
      <c r="U52" s="364"/>
      <c r="V52" s="364"/>
      <c r="W52" s="364"/>
      <c r="X52" s="364"/>
      <c r="Y52" s="364"/>
      <c r="Z52" s="364"/>
      <c r="AA52" s="364"/>
      <c r="AB52" s="364"/>
      <c r="AC52" s="364"/>
      <c r="AD52" s="365"/>
      <c r="AE52" s="8"/>
      <c r="AF52" s="2"/>
      <c r="AG52" s="2"/>
      <c r="AH52" s="8"/>
      <c r="AI52" s="8"/>
      <c r="AJ52" s="8"/>
      <c r="AK52" s="2"/>
      <c r="AL52" s="2"/>
      <c r="AM52" s="8"/>
      <c r="AN52" s="2"/>
      <c r="AO52" s="2"/>
      <c r="AP52" s="2"/>
      <c r="AQ52" s="2"/>
      <c r="AR52" s="2"/>
      <c r="AS52" s="2"/>
      <c r="AT52" s="2"/>
      <c r="AU52" s="2"/>
      <c r="AV52" s="2"/>
      <c r="AW52" s="2"/>
      <c r="AX52" s="2"/>
      <c r="AY52" s="2"/>
      <c r="AZ52" s="2"/>
      <c r="BA52" s="2"/>
      <c r="BB52" s="2"/>
      <c r="BC52" s="2"/>
      <c r="BD52" s="2"/>
      <c r="BE52" s="2"/>
      <c r="BF52" s="2"/>
      <c r="BG52" s="2"/>
      <c r="BH52" s="2"/>
      <c r="BI52" s="2"/>
      <c r="BJ52" s="2"/>
      <c r="BK52" s="2"/>
      <c r="BL52" s="5"/>
      <c r="BM52" s="2"/>
      <c r="BN52" s="2"/>
      <c r="BO52" s="2"/>
      <c r="BP52" s="2"/>
      <c r="BQ52" s="2"/>
      <c r="BR52" s="2"/>
      <c r="BS52" s="2"/>
      <c r="BT52" s="2"/>
      <c r="BU52" s="2"/>
      <c r="BV52" s="2"/>
      <c r="BW52" s="2"/>
      <c r="BX52" s="2"/>
      <c r="BY52" s="2"/>
      <c r="BZ52" s="2"/>
      <c r="CA52" s="2"/>
      <c r="CB52" s="2"/>
      <c r="CC52" s="2"/>
      <c r="CD52" s="8"/>
      <c r="CE52" s="2"/>
      <c r="CF52" s="2"/>
      <c r="CG52" s="8"/>
    </row>
    <row r="53" spans="1:100" ht="9" customHeight="1">
      <c r="A53" s="373"/>
      <c r="B53" s="374"/>
      <c r="C53" s="374"/>
      <c r="D53" s="374"/>
      <c r="E53" s="374"/>
      <c r="F53" s="374"/>
      <c r="G53" s="374"/>
      <c r="H53" s="374"/>
      <c r="I53" s="374"/>
      <c r="J53" s="374"/>
      <c r="K53" s="374"/>
      <c r="L53" s="374"/>
      <c r="M53" s="374"/>
      <c r="N53" s="374"/>
      <c r="O53" s="374"/>
      <c r="P53" s="374"/>
      <c r="Q53" s="375"/>
      <c r="R53" s="363"/>
      <c r="S53" s="364"/>
      <c r="T53" s="364"/>
      <c r="U53" s="364"/>
      <c r="V53" s="364"/>
      <c r="W53" s="364"/>
      <c r="X53" s="364"/>
      <c r="Y53" s="364"/>
      <c r="Z53" s="364"/>
      <c r="AA53" s="364"/>
      <c r="AB53" s="364"/>
      <c r="AC53" s="364"/>
      <c r="AD53" s="365"/>
      <c r="AE53" s="8"/>
      <c r="AF53" s="2"/>
      <c r="AG53" s="2"/>
      <c r="AH53" s="8"/>
      <c r="AI53" s="8"/>
      <c r="AJ53" s="8"/>
      <c r="AK53" s="2"/>
      <c r="AL53" s="2"/>
      <c r="AM53" s="8"/>
      <c r="AN53" s="2"/>
      <c r="AO53" s="2"/>
      <c r="AP53" s="2"/>
      <c r="AQ53" s="2"/>
      <c r="AR53" s="2"/>
      <c r="AS53" s="2"/>
      <c r="AT53" s="2"/>
      <c r="AU53" s="2"/>
      <c r="AV53" s="2"/>
      <c r="AW53" s="2"/>
      <c r="AX53" s="2"/>
      <c r="AY53" s="2"/>
      <c r="AZ53" s="2"/>
      <c r="BA53" s="2"/>
      <c r="BB53" s="2"/>
      <c r="BC53" s="2"/>
      <c r="BD53" s="2"/>
      <c r="BE53" s="2"/>
      <c r="BF53" s="2"/>
      <c r="BG53" s="2"/>
      <c r="BH53" s="2"/>
      <c r="BI53" s="2"/>
      <c r="BJ53" s="2"/>
      <c r="BK53" s="2"/>
      <c r="BL53" s="5"/>
      <c r="BM53" s="2"/>
      <c r="BN53" s="2"/>
      <c r="BO53" s="2"/>
      <c r="BP53" s="2"/>
      <c r="BQ53" s="2"/>
      <c r="BR53" s="2"/>
      <c r="BS53" s="2"/>
      <c r="BT53" s="2"/>
      <c r="BU53" s="2"/>
      <c r="BV53" s="2"/>
      <c r="BW53" s="2"/>
      <c r="BX53" s="2"/>
      <c r="BY53" s="2"/>
      <c r="BZ53" s="2"/>
      <c r="CA53" s="2"/>
      <c r="CB53" s="2"/>
      <c r="CC53" s="2"/>
      <c r="CD53" s="8"/>
      <c r="CE53" s="2"/>
      <c r="CF53" s="2"/>
      <c r="CG53" s="8"/>
    </row>
    <row r="54" spans="1:100" ht="9" customHeight="1">
      <c r="A54" s="373"/>
      <c r="B54" s="374"/>
      <c r="C54" s="374"/>
      <c r="D54" s="374"/>
      <c r="E54" s="374"/>
      <c r="F54" s="374"/>
      <c r="G54" s="374"/>
      <c r="H54" s="374"/>
      <c r="I54" s="374"/>
      <c r="J54" s="374"/>
      <c r="K54" s="374"/>
      <c r="L54" s="374"/>
      <c r="M54" s="374"/>
      <c r="N54" s="374"/>
      <c r="O54" s="374"/>
      <c r="P54" s="374"/>
      <c r="Q54" s="375"/>
      <c r="R54" s="363"/>
      <c r="S54" s="364"/>
      <c r="T54" s="364"/>
      <c r="U54" s="364"/>
      <c r="V54" s="364"/>
      <c r="W54" s="364"/>
      <c r="X54" s="364"/>
      <c r="Y54" s="364"/>
      <c r="Z54" s="364"/>
      <c r="AA54" s="364"/>
      <c r="AB54" s="364"/>
      <c r="AC54" s="364"/>
      <c r="AD54" s="365"/>
      <c r="AE54" s="8"/>
      <c r="AF54" s="2"/>
      <c r="AG54" s="2"/>
      <c r="AH54" s="8"/>
      <c r="AI54" s="8"/>
      <c r="AJ54" s="8"/>
      <c r="AK54" s="2"/>
      <c r="AL54" s="2"/>
      <c r="AM54" s="8"/>
      <c r="AN54" s="2"/>
      <c r="AO54" s="2"/>
      <c r="AP54" s="2"/>
      <c r="AQ54" s="2"/>
      <c r="AR54" s="2"/>
      <c r="AS54" s="2"/>
      <c r="AT54" s="2"/>
      <c r="AU54" s="2"/>
      <c r="AV54" s="2"/>
      <c r="AW54" s="2"/>
      <c r="AX54" s="2"/>
      <c r="AY54" s="2"/>
      <c r="AZ54" s="2"/>
      <c r="BA54" s="2"/>
      <c r="BB54" s="2"/>
      <c r="BC54" s="2"/>
      <c r="BD54" s="2"/>
      <c r="BE54" s="2"/>
      <c r="BF54" s="2"/>
      <c r="BG54" s="2"/>
      <c r="BH54" s="2"/>
      <c r="BI54" s="2"/>
      <c r="BJ54" s="2"/>
      <c r="BK54" s="2"/>
      <c r="BL54" s="5"/>
      <c r="BM54" s="2"/>
      <c r="BN54" s="2"/>
      <c r="BO54" s="2"/>
      <c r="BP54" s="2"/>
      <c r="BQ54" s="2"/>
      <c r="BR54" s="2"/>
      <c r="BS54" s="2"/>
      <c r="BT54" s="2"/>
      <c r="BU54" s="2"/>
      <c r="BV54" s="2"/>
      <c r="BW54" s="2"/>
      <c r="BX54" s="2"/>
      <c r="BY54" s="2"/>
      <c r="BZ54" s="2"/>
      <c r="CA54" s="2"/>
      <c r="CB54" s="2"/>
      <c r="CC54" s="2"/>
      <c r="CD54" s="8"/>
      <c r="CE54" s="2"/>
      <c r="CF54" s="2"/>
      <c r="CG54" s="8"/>
    </row>
    <row r="55" spans="1:100" ht="55.5" customHeight="1">
      <c r="A55" s="376"/>
      <c r="B55" s="377"/>
      <c r="C55" s="377"/>
      <c r="D55" s="377"/>
      <c r="E55" s="377"/>
      <c r="F55" s="377"/>
      <c r="G55" s="377"/>
      <c r="H55" s="377"/>
      <c r="I55" s="377"/>
      <c r="J55" s="377"/>
      <c r="K55" s="377"/>
      <c r="L55" s="377"/>
      <c r="M55" s="377"/>
      <c r="N55" s="377"/>
      <c r="O55" s="377"/>
      <c r="P55" s="377"/>
      <c r="Q55" s="378"/>
      <c r="R55" s="366"/>
      <c r="S55" s="367"/>
      <c r="T55" s="367"/>
      <c r="U55" s="367"/>
      <c r="V55" s="367"/>
      <c r="W55" s="367"/>
      <c r="X55" s="367"/>
      <c r="Y55" s="367"/>
      <c r="Z55" s="367"/>
      <c r="AA55" s="367"/>
      <c r="AB55" s="367"/>
      <c r="AC55" s="367"/>
      <c r="AD55" s="368"/>
      <c r="AE55" s="8"/>
      <c r="AF55" s="2"/>
      <c r="AG55" s="2"/>
      <c r="AH55" s="8"/>
      <c r="AI55" s="8"/>
      <c r="AJ55" s="8"/>
      <c r="AK55" s="2"/>
      <c r="AL55" s="2"/>
      <c r="AM55" s="8"/>
      <c r="AN55" s="2"/>
      <c r="AO55" s="2"/>
      <c r="AP55" s="2"/>
      <c r="AQ55" s="2"/>
      <c r="AR55" s="2"/>
      <c r="AS55" s="2"/>
      <c r="AT55" s="2"/>
      <c r="AU55" s="2"/>
      <c r="AV55" s="2"/>
      <c r="AW55" s="2"/>
      <c r="AX55" s="2"/>
      <c r="AY55" s="2"/>
      <c r="AZ55" s="2"/>
      <c r="BA55" s="2"/>
      <c r="BB55" s="2"/>
      <c r="BC55" s="2"/>
      <c r="BD55" s="2"/>
      <c r="BE55" s="2"/>
      <c r="BF55" s="2"/>
      <c r="BG55" s="2"/>
      <c r="BH55" s="2"/>
      <c r="BI55" s="2"/>
      <c r="BJ55" s="2"/>
      <c r="BK55" s="2"/>
      <c r="BL55" s="5"/>
      <c r="BM55" s="2"/>
      <c r="BN55" s="2"/>
      <c r="BO55" s="2"/>
      <c r="BP55" s="2"/>
      <c r="BQ55" s="2"/>
      <c r="BR55" s="2"/>
      <c r="BS55" s="2"/>
      <c r="BT55" s="2"/>
      <c r="BU55" s="2"/>
      <c r="BV55" s="2"/>
      <c r="BW55" s="2"/>
      <c r="BX55" s="2"/>
      <c r="BY55" s="2"/>
      <c r="BZ55" s="2"/>
      <c r="CA55" s="2"/>
      <c r="CB55" s="2"/>
      <c r="CC55" s="2"/>
      <c r="CD55" s="8"/>
      <c r="CE55" s="2"/>
      <c r="CF55" s="2"/>
      <c r="CG55" s="8"/>
    </row>
    <row r="56" spans="1:100">
      <c r="A56" s="97"/>
      <c r="B56" s="97"/>
      <c r="C56" s="97"/>
      <c r="D56" s="97"/>
      <c r="E56" s="97"/>
      <c r="F56" s="97"/>
      <c r="G56" s="97"/>
      <c r="H56" s="97"/>
      <c r="I56" s="97"/>
      <c r="J56" s="97"/>
      <c r="K56" s="97"/>
      <c r="L56" s="97"/>
      <c r="M56" s="97"/>
      <c r="N56" s="97"/>
      <c r="P56" s="98"/>
      <c r="Q56" s="98"/>
      <c r="R56" s="98"/>
      <c r="S56" s="98"/>
      <c r="T56" s="98"/>
      <c r="U56" s="98"/>
      <c r="V56" s="98"/>
      <c r="W56" s="98"/>
      <c r="X56" s="98"/>
      <c r="Y56" s="98"/>
      <c r="Z56" s="98"/>
      <c r="AA56" s="98"/>
      <c r="AB56" s="98"/>
      <c r="AC56" s="98"/>
      <c r="AE56" s="8"/>
      <c r="AF56" s="2"/>
      <c r="AG56" s="2"/>
      <c r="AH56" s="8"/>
      <c r="AI56" s="8"/>
      <c r="AJ56" s="8"/>
      <c r="AK56" s="2"/>
      <c r="AL56" s="2"/>
      <c r="AM56" s="8"/>
      <c r="AN56" s="2"/>
      <c r="AO56" s="2"/>
      <c r="AP56" s="2"/>
      <c r="AQ56" s="2"/>
      <c r="AR56" s="2"/>
      <c r="AS56" s="2"/>
      <c r="AT56" s="2"/>
      <c r="AU56" s="2"/>
      <c r="AV56" s="2"/>
      <c r="AW56" s="2"/>
      <c r="AX56" s="2"/>
      <c r="AY56" s="2"/>
      <c r="AZ56" s="2"/>
      <c r="BA56" s="2"/>
      <c r="BB56" s="2"/>
      <c r="BC56" s="2"/>
      <c r="BD56" s="2"/>
      <c r="BE56" s="2"/>
      <c r="BF56" s="2"/>
      <c r="BG56" s="2"/>
      <c r="BH56" s="2"/>
      <c r="BI56" s="2"/>
      <c r="BJ56" s="2"/>
      <c r="BK56" s="2"/>
      <c r="BL56" s="5"/>
      <c r="BM56" s="2"/>
      <c r="BN56" s="2"/>
      <c r="BO56" s="2"/>
      <c r="BP56" s="2"/>
      <c r="BQ56" s="2"/>
      <c r="BR56" s="2"/>
      <c r="BS56" s="2"/>
      <c r="BT56" s="2"/>
      <c r="BU56" s="2"/>
      <c r="BV56" s="2"/>
      <c r="BW56" s="2"/>
      <c r="BX56" s="2"/>
      <c r="BY56" s="2"/>
      <c r="BZ56" s="2"/>
      <c r="CA56" s="2"/>
      <c r="CB56" s="2"/>
      <c r="CC56" s="2"/>
      <c r="CD56" s="8"/>
      <c r="CE56" s="2"/>
      <c r="CF56" s="2"/>
      <c r="CG56" s="8"/>
    </row>
    <row r="57" spans="1:100">
      <c r="AE57" s="8"/>
      <c r="AF57" s="2"/>
      <c r="AG57" s="2"/>
      <c r="AH57" s="8"/>
      <c r="AI57" s="8"/>
      <c r="AJ57" s="8"/>
      <c r="AK57" s="2"/>
      <c r="AL57" s="2"/>
      <c r="AM57" s="8"/>
      <c r="AN57" s="2"/>
      <c r="AO57" s="2"/>
      <c r="AP57" s="2"/>
      <c r="AQ57" s="2"/>
      <c r="AR57" s="2"/>
      <c r="AS57" s="2"/>
      <c r="AT57" s="2"/>
      <c r="AU57" s="2"/>
      <c r="AV57" s="2"/>
      <c r="AW57" s="2"/>
      <c r="AX57" s="2"/>
      <c r="AY57" s="2"/>
      <c r="AZ57" s="2"/>
      <c r="BA57" s="2"/>
      <c r="BB57" s="2"/>
      <c r="BC57" s="2"/>
      <c r="BD57" s="2"/>
      <c r="BE57" s="2"/>
      <c r="BF57" s="2"/>
      <c r="BG57" s="2"/>
      <c r="BH57" s="2"/>
      <c r="BI57" s="2"/>
      <c r="BJ57" s="2"/>
      <c r="BK57" s="2"/>
      <c r="BL57" s="5"/>
      <c r="BM57" s="2"/>
      <c r="BN57" s="2"/>
      <c r="BO57" s="2"/>
      <c r="BP57" s="2"/>
      <c r="BQ57" s="2"/>
      <c r="BR57" s="2"/>
      <c r="BS57" s="2"/>
      <c r="BT57" s="2"/>
      <c r="BU57" s="2"/>
      <c r="BV57" s="2"/>
      <c r="BW57" s="2"/>
      <c r="BX57" s="2"/>
      <c r="BY57" s="2"/>
      <c r="BZ57" s="2"/>
      <c r="CA57" s="2"/>
      <c r="CB57" s="2"/>
      <c r="CC57" s="2"/>
      <c r="CD57" s="8"/>
      <c r="CE57" s="2"/>
      <c r="CF57" s="2"/>
      <c r="CG57" s="8"/>
    </row>
    <row r="58" spans="1:100">
      <c r="AE58" s="8"/>
      <c r="AF58" s="2"/>
      <c r="AG58" s="2"/>
      <c r="AH58" s="8"/>
      <c r="AI58" s="8"/>
      <c r="AJ58" s="8"/>
      <c r="AK58" s="2"/>
      <c r="AL58" s="2"/>
      <c r="AM58" s="8"/>
      <c r="AN58" s="2"/>
      <c r="AO58" s="2"/>
      <c r="AP58" s="2"/>
      <c r="AQ58" s="2"/>
      <c r="AR58" s="2"/>
      <c r="AS58" s="2"/>
      <c r="AT58" s="2"/>
      <c r="AU58" s="2"/>
      <c r="AV58" s="2"/>
      <c r="AW58" s="2"/>
      <c r="AX58" s="2"/>
      <c r="AY58" s="2"/>
      <c r="AZ58" s="2"/>
      <c r="BA58" s="2"/>
      <c r="BB58" s="2"/>
      <c r="BC58" s="2"/>
      <c r="BD58" s="2"/>
      <c r="BE58" s="2"/>
      <c r="BF58" s="2"/>
      <c r="BG58" s="2"/>
      <c r="BH58" s="2"/>
      <c r="BI58" s="2"/>
      <c r="BJ58" s="2"/>
      <c r="BK58" s="2"/>
      <c r="BL58" s="5"/>
      <c r="BM58" s="2"/>
      <c r="BN58" s="2"/>
      <c r="BO58" s="2"/>
      <c r="BP58" s="2"/>
      <c r="BQ58" s="2"/>
      <c r="BR58" s="2"/>
      <c r="BS58" s="2"/>
      <c r="BT58" s="2"/>
      <c r="BU58" s="2"/>
      <c r="BV58" s="2"/>
      <c r="BW58" s="2"/>
      <c r="BX58" s="2"/>
      <c r="BY58" s="2"/>
      <c r="BZ58" s="2"/>
      <c r="CA58" s="2"/>
      <c r="CB58" s="2"/>
      <c r="CC58" s="2"/>
      <c r="CD58" s="8"/>
      <c r="CE58" s="2"/>
      <c r="CF58" s="2"/>
      <c r="CG58" s="8"/>
    </row>
    <row r="59" spans="1:100" ht="23.25">
      <c r="AE59" s="8"/>
      <c r="AF59" s="2"/>
      <c r="AG59" s="2"/>
      <c r="AH59" s="8"/>
      <c r="AI59" s="8"/>
      <c r="AJ59" s="8"/>
      <c r="AK59" s="2"/>
      <c r="AL59" s="2"/>
      <c r="AM59" s="8"/>
      <c r="AN59" s="2"/>
      <c r="AO59" s="2"/>
      <c r="AP59" s="2"/>
      <c r="AQ59" s="2"/>
      <c r="AR59" s="2"/>
      <c r="AS59" s="2"/>
      <c r="AT59" s="2"/>
      <c r="AU59" s="2"/>
      <c r="AV59" s="2"/>
      <c r="AW59" s="2"/>
      <c r="AX59" s="2"/>
      <c r="AY59" s="2"/>
      <c r="AZ59" s="2"/>
      <c r="BA59" s="2"/>
      <c r="BB59" s="2"/>
      <c r="BC59" s="2"/>
      <c r="BD59" s="2"/>
      <c r="BE59" s="2"/>
      <c r="BF59" s="2"/>
      <c r="BG59" s="2"/>
      <c r="BH59" s="2"/>
      <c r="BI59" s="2"/>
      <c r="BJ59" s="2" ph="1"/>
      <c r="BK59" s="2"/>
      <c r="BL59" s="5"/>
      <c r="BM59" s="2"/>
      <c r="BN59" s="2"/>
      <c r="BO59" s="2"/>
      <c r="BP59" s="2"/>
      <c r="BQ59" s="2"/>
      <c r="BR59" s="2"/>
      <c r="BS59" s="2"/>
      <c r="BT59" s="2"/>
      <c r="BU59" s="2"/>
      <c r="BV59" s="2" ph="1"/>
      <c r="BW59" s="2" ph="1"/>
      <c r="BX59" s="2" ph="1"/>
      <c r="BY59" s="2" ph="1"/>
      <c r="BZ59" s="2" ph="1"/>
      <c r="CA59" s="2" ph="1"/>
      <c r="CB59" s="2"/>
      <c r="CC59" s="2"/>
      <c r="CD59" s="8" ph="1"/>
      <c r="CE59" s="2"/>
      <c r="CF59" s="2"/>
      <c r="CG59" s="8"/>
      <c r="CI59" s="6" ph="1"/>
      <c r="CJ59" s="6" ph="1"/>
      <c r="CL59" s="6" ph="1"/>
      <c r="CM59" s="6" ph="1"/>
      <c r="CO59" s="6" ph="1"/>
      <c r="CP59" s="6" ph="1"/>
      <c r="CQ59" s="6" ph="1"/>
      <c r="CR59" s="6" ph="1"/>
      <c r="CS59" s="6" ph="1"/>
      <c r="CT59" s="6" ph="1"/>
      <c r="CU59" s="6" ph="1"/>
      <c r="CV59" s="6" ph="1"/>
    </row>
    <row r="60" spans="1:100" ht="23.25">
      <c r="AE60" s="8"/>
      <c r="AF60" s="2"/>
      <c r="AG60" s="2"/>
      <c r="AH60" s="8"/>
      <c r="AI60" s="8"/>
      <c r="AJ60" s="8"/>
      <c r="AK60" s="2"/>
      <c r="AL60" s="2"/>
      <c r="AM60" s="8"/>
      <c r="AN60" s="2"/>
      <c r="AO60" s="2"/>
      <c r="AP60" s="2"/>
      <c r="AQ60" s="2"/>
      <c r="AR60" s="2"/>
      <c r="AS60" s="2"/>
      <c r="AT60" s="2"/>
      <c r="AU60" s="2"/>
      <c r="AV60" s="2"/>
      <c r="AW60" s="2"/>
      <c r="AX60" s="2"/>
      <c r="AY60" s="2"/>
      <c r="AZ60" s="2"/>
      <c r="BA60" s="2"/>
      <c r="BB60" s="2"/>
      <c r="BC60" s="2"/>
      <c r="BD60" s="2"/>
      <c r="BE60" s="2"/>
      <c r="BF60" s="2"/>
      <c r="BG60" s="2"/>
      <c r="BH60" s="2"/>
      <c r="BI60" s="2"/>
      <c r="BJ60" s="2" ph="1"/>
      <c r="BK60" s="2"/>
      <c r="BL60" s="5"/>
      <c r="BM60" s="2"/>
      <c r="BN60" s="2"/>
      <c r="BO60" s="2"/>
      <c r="BP60" s="2"/>
      <c r="BQ60" s="2"/>
      <c r="BR60" s="2"/>
      <c r="BS60" s="2"/>
      <c r="BT60" s="2"/>
      <c r="BU60" s="2"/>
      <c r="BV60" s="2" ph="1"/>
      <c r="BW60" s="2" ph="1"/>
      <c r="BX60" s="2" ph="1"/>
      <c r="BY60" s="2" ph="1"/>
      <c r="BZ60" s="2" ph="1"/>
      <c r="CA60" s="2" ph="1"/>
      <c r="CB60" s="2"/>
      <c r="CC60" s="2"/>
      <c r="CD60" s="8" ph="1"/>
      <c r="CE60" s="2"/>
      <c r="CF60" s="2"/>
      <c r="CG60" s="8"/>
      <c r="CI60" s="6" ph="1"/>
      <c r="CJ60" s="6" ph="1"/>
      <c r="CL60" s="6" ph="1"/>
      <c r="CM60" s="6" ph="1"/>
      <c r="CO60" s="6" ph="1"/>
      <c r="CP60" s="6" ph="1"/>
      <c r="CQ60" s="6" ph="1"/>
      <c r="CR60" s="6" ph="1"/>
      <c r="CS60" s="6" ph="1"/>
      <c r="CT60" s="6" ph="1"/>
      <c r="CU60" s="6" ph="1"/>
      <c r="CV60" s="6" ph="1"/>
    </row>
    <row r="61" spans="1:100" ht="23.25">
      <c r="AE61" s="8"/>
      <c r="AF61" s="2"/>
      <c r="AG61" s="2"/>
      <c r="AH61" s="8"/>
      <c r="AI61" s="8"/>
      <c r="AJ61" s="8"/>
      <c r="AK61" s="2"/>
      <c r="AL61" s="2"/>
      <c r="AM61" s="8"/>
      <c r="AN61" s="2"/>
      <c r="AO61" s="2"/>
      <c r="AP61" s="2"/>
      <c r="AQ61" s="2"/>
      <c r="AR61" s="2"/>
      <c r="AS61" s="2"/>
      <c r="AT61" s="2"/>
      <c r="AU61" s="2"/>
      <c r="AV61" s="2"/>
      <c r="AW61" s="2"/>
      <c r="AX61" s="2"/>
      <c r="AY61" s="2"/>
      <c r="AZ61" s="2"/>
      <c r="BA61" s="2"/>
      <c r="BB61" s="2"/>
      <c r="BC61" s="2"/>
      <c r="BD61" s="2"/>
      <c r="BE61" s="2"/>
      <c r="BF61" s="2"/>
      <c r="BG61" s="2"/>
      <c r="BH61" s="2"/>
      <c r="BI61" s="2"/>
      <c r="BJ61" s="2" ph="1"/>
      <c r="BK61" s="2"/>
      <c r="BL61" s="5"/>
      <c r="BM61" s="2"/>
      <c r="BN61" s="2"/>
      <c r="BO61" s="2"/>
      <c r="BP61" s="2"/>
      <c r="BQ61" s="2"/>
      <c r="BR61" s="2"/>
      <c r="BS61" s="2"/>
      <c r="BT61" s="2"/>
      <c r="BU61" s="2"/>
      <c r="BV61" s="2" ph="1"/>
      <c r="BW61" s="2" ph="1"/>
      <c r="BX61" s="2" ph="1"/>
      <c r="BY61" s="2" ph="1"/>
      <c r="BZ61" s="2" ph="1"/>
      <c r="CA61" s="2" ph="1"/>
      <c r="CB61" s="2"/>
      <c r="CC61" s="2"/>
      <c r="CD61" s="8" ph="1"/>
      <c r="CE61" s="2"/>
      <c r="CF61" s="2"/>
      <c r="CG61" s="8"/>
      <c r="CI61" s="6" ph="1"/>
      <c r="CJ61" s="6" ph="1"/>
      <c r="CL61" s="6" ph="1"/>
      <c r="CM61" s="6" ph="1"/>
      <c r="CO61" s="6" ph="1"/>
      <c r="CP61" s="6" ph="1"/>
      <c r="CQ61" s="6" ph="1"/>
      <c r="CR61" s="6" ph="1"/>
      <c r="CS61" s="6" ph="1"/>
      <c r="CT61" s="6" ph="1"/>
      <c r="CU61" s="6" ph="1"/>
      <c r="CV61" s="6" ph="1"/>
    </row>
    <row r="62" spans="1:100">
      <c r="AE62" s="8"/>
      <c r="AF62" s="2"/>
      <c r="AG62" s="2"/>
      <c r="AH62" s="8"/>
      <c r="AI62" s="8"/>
      <c r="AJ62" s="8"/>
      <c r="AK62" s="2"/>
      <c r="AL62" s="2"/>
      <c r="AM62" s="8"/>
      <c r="AN62" s="2"/>
      <c r="AO62" s="2"/>
      <c r="AP62" s="2"/>
      <c r="AQ62" s="2"/>
      <c r="AR62" s="2"/>
      <c r="AS62" s="2"/>
      <c r="AT62" s="2"/>
      <c r="AU62" s="2"/>
      <c r="AV62" s="2"/>
      <c r="AW62" s="2"/>
      <c r="AX62" s="2"/>
      <c r="AY62" s="2"/>
      <c r="AZ62" s="2"/>
      <c r="BA62" s="2"/>
      <c r="BB62" s="2"/>
      <c r="BC62" s="2"/>
      <c r="BD62" s="2"/>
      <c r="BE62" s="2"/>
      <c r="BF62" s="2"/>
      <c r="BG62" s="2"/>
      <c r="BH62" s="2"/>
      <c r="BI62" s="2"/>
      <c r="BJ62" s="2"/>
      <c r="BK62" s="2"/>
      <c r="BL62" s="5"/>
      <c r="BM62" s="2"/>
      <c r="BN62" s="2"/>
      <c r="BO62" s="2"/>
      <c r="BP62" s="2"/>
      <c r="BQ62" s="2"/>
      <c r="BR62" s="2"/>
      <c r="BS62" s="2"/>
      <c r="BT62" s="2"/>
      <c r="BU62" s="2"/>
      <c r="BV62" s="2"/>
      <c r="BW62" s="2"/>
      <c r="BX62" s="2"/>
      <c r="BY62" s="2"/>
      <c r="BZ62" s="2"/>
      <c r="CA62" s="2"/>
      <c r="CB62" s="2"/>
      <c r="CC62" s="2"/>
      <c r="CD62" s="8"/>
      <c r="CE62" s="2"/>
      <c r="CF62" s="2"/>
      <c r="CG62" s="8"/>
    </row>
    <row r="63" spans="1:100" ht="23.25">
      <c r="AE63" s="8"/>
      <c r="AF63" s="2"/>
      <c r="AG63" s="2"/>
      <c r="AH63" s="8"/>
      <c r="AI63" s="8"/>
      <c r="AJ63" s="8"/>
      <c r="AK63" s="2"/>
      <c r="AL63" s="2"/>
      <c r="AM63" s="8"/>
      <c r="AN63" s="2"/>
      <c r="AO63" s="2"/>
      <c r="AP63" s="2"/>
      <c r="AQ63" s="2"/>
      <c r="AR63" s="2"/>
      <c r="AS63" s="2"/>
      <c r="AT63" s="2"/>
      <c r="AU63" s="2"/>
      <c r="AV63" s="2"/>
      <c r="AW63" s="2"/>
      <c r="AX63" s="2"/>
      <c r="AY63" s="2"/>
      <c r="AZ63" s="2"/>
      <c r="BA63" s="2"/>
      <c r="BB63" s="2"/>
      <c r="BC63" s="2"/>
      <c r="BD63" s="2"/>
      <c r="BE63" s="2"/>
      <c r="BF63" s="2"/>
      <c r="BG63" s="2"/>
      <c r="BH63" s="2"/>
      <c r="BI63" s="2"/>
      <c r="BJ63" s="2" ph="1"/>
      <c r="BK63" s="2"/>
      <c r="BL63" s="5"/>
      <c r="BM63" s="2"/>
      <c r="BN63" s="2"/>
      <c r="BO63" s="2"/>
      <c r="BP63" s="2"/>
      <c r="BQ63" s="2"/>
      <c r="BR63" s="2"/>
      <c r="BS63" s="2"/>
      <c r="BT63" s="2"/>
      <c r="BU63" s="2"/>
      <c r="BV63" s="2" ph="1"/>
      <c r="BW63" s="2" ph="1"/>
      <c r="BX63" s="2" ph="1"/>
      <c r="BY63" s="2" ph="1"/>
      <c r="BZ63" s="2" ph="1"/>
      <c r="CA63" s="2" ph="1"/>
      <c r="CB63" s="2"/>
      <c r="CC63" s="2"/>
      <c r="CD63" s="8" ph="1"/>
      <c r="CE63" s="2"/>
      <c r="CF63" s="2"/>
      <c r="CG63" s="8"/>
      <c r="CI63" s="6" ph="1"/>
      <c r="CJ63" s="6" ph="1"/>
      <c r="CL63" s="6" ph="1"/>
      <c r="CM63" s="6" ph="1"/>
      <c r="CO63" s="6" ph="1"/>
      <c r="CP63" s="6" ph="1"/>
      <c r="CQ63" s="6" ph="1"/>
      <c r="CR63" s="6" ph="1"/>
      <c r="CS63" s="6" ph="1"/>
      <c r="CT63" s="6" ph="1"/>
      <c r="CU63" s="6" ph="1"/>
      <c r="CV63" s="6" ph="1"/>
    </row>
    <row r="64" spans="1:100">
      <c r="AE64" s="8"/>
      <c r="AF64" s="2"/>
      <c r="AG64" s="2"/>
      <c r="AH64" s="8"/>
      <c r="AI64" s="8"/>
      <c r="AJ64" s="8"/>
      <c r="AK64" s="2"/>
      <c r="AL64" s="2"/>
      <c r="AM64" s="8"/>
      <c r="AN64" s="2"/>
      <c r="AO64" s="2"/>
      <c r="AP64" s="2"/>
      <c r="AQ64" s="2"/>
      <c r="AR64" s="2"/>
      <c r="AS64" s="2"/>
      <c r="AT64" s="2"/>
      <c r="AU64" s="2"/>
      <c r="AV64" s="2"/>
      <c r="AW64" s="2"/>
      <c r="AX64" s="2"/>
      <c r="AY64" s="2"/>
      <c r="AZ64" s="2"/>
      <c r="BA64" s="2"/>
      <c r="BB64" s="2"/>
      <c r="BC64" s="2"/>
      <c r="BD64" s="2"/>
      <c r="BE64" s="2"/>
      <c r="BF64" s="2"/>
      <c r="BG64" s="2"/>
      <c r="BH64" s="2"/>
      <c r="BI64" s="2"/>
      <c r="BJ64" s="2"/>
      <c r="BK64" s="2"/>
      <c r="BL64" s="5"/>
      <c r="BM64" s="2"/>
      <c r="BN64" s="2"/>
      <c r="BO64" s="2"/>
      <c r="BP64" s="2"/>
      <c r="BQ64" s="2"/>
      <c r="BR64" s="2"/>
      <c r="BS64" s="2"/>
      <c r="BT64" s="2"/>
      <c r="BU64" s="2"/>
      <c r="BV64" s="2"/>
      <c r="BW64" s="2"/>
      <c r="BX64" s="2"/>
      <c r="BY64" s="2"/>
      <c r="BZ64" s="2"/>
      <c r="CA64" s="2"/>
      <c r="CB64" s="2"/>
      <c r="CC64" s="2"/>
      <c r="CD64" s="8"/>
      <c r="CE64" s="2"/>
      <c r="CF64" s="2"/>
      <c r="CG64" s="8"/>
    </row>
    <row r="65" spans="31:100" ht="23.25">
      <c r="AE65" s="8"/>
      <c r="AF65" s="2"/>
      <c r="AG65" s="2"/>
      <c r="AH65" s="8"/>
      <c r="AI65" s="8"/>
      <c r="AJ65" s="8"/>
      <c r="AK65" s="2"/>
      <c r="AL65" s="2"/>
      <c r="AM65" s="8"/>
      <c r="AN65" s="2"/>
      <c r="AO65" s="2"/>
      <c r="AP65" s="2"/>
      <c r="AQ65" s="2"/>
      <c r="AR65" s="2"/>
      <c r="AS65" s="2"/>
      <c r="AT65" s="2"/>
      <c r="AU65" s="2"/>
      <c r="AV65" s="2"/>
      <c r="AW65" s="2"/>
      <c r="AX65" s="2"/>
      <c r="AY65" s="2"/>
      <c r="AZ65" s="2"/>
      <c r="BA65" s="2"/>
      <c r="BB65" s="2"/>
      <c r="BC65" s="2"/>
      <c r="BD65" s="2"/>
      <c r="BE65" s="2"/>
      <c r="BF65" s="2"/>
      <c r="BG65" s="2"/>
      <c r="BH65" s="2"/>
      <c r="BI65" s="2"/>
      <c r="BJ65" s="2" ph="1"/>
      <c r="BK65" s="2"/>
      <c r="BL65" s="5"/>
      <c r="BM65" s="2"/>
      <c r="BN65" s="2"/>
      <c r="BO65" s="2"/>
      <c r="BP65" s="2"/>
      <c r="BQ65" s="2"/>
      <c r="BR65" s="2"/>
      <c r="BS65" s="2"/>
      <c r="BT65" s="2"/>
      <c r="BU65" s="2"/>
      <c r="BV65" s="2" ph="1"/>
      <c r="BW65" s="2" ph="1"/>
      <c r="BX65" s="2" ph="1"/>
      <c r="BY65" s="2" ph="1"/>
      <c r="BZ65" s="2" ph="1"/>
      <c r="CA65" s="2" ph="1"/>
      <c r="CB65" s="2"/>
      <c r="CC65" s="2"/>
      <c r="CD65" s="8" ph="1"/>
      <c r="CE65" s="2"/>
      <c r="CF65" s="2"/>
      <c r="CG65" s="8"/>
      <c r="CI65" s="6" ph="1"/>
      <c r="CJ65" s="6" ph="1"/>
      <c r="CL65" s="6" ph="1"/>
      <c r="CM65" s="6" ph="1"/>
      <c r="CO65" s="6" ph="1"/>
      <c r="CP65" s="6" ph="1"/>
      <c r="CQ65" s="6" ph="1"/>
      <c r="CR65" s="6" ph="1"/>
      <c r="CS65" s="6" ph="1"/>
      <c r="CT65" s="6" ph="1"/>
      <c r="CU65" s="6" ph="1"/>
      <c r="CV65" s="6" ph="1"/>
    </row>
    <row r="66" spans="31:100" ht="23.25">
      <c r="AE66" s="8"/>
      <c r="AF66" s="2"/>
      <c r="AG66" s="2"/>
      <c r="AH66" s="8"/>
      <c r="AI66" s="8"/>
      <c r="AJ66" s="8"/>
      <c r="AK66" s="2"/>
      <c r="AL66" s="2"/>
      <c r="AM66" s="8"/>
      <c r="AN66" s="2"/>
      <c r="AO66" s="2"/>
      <c r="AP66" s="2"/>
      <c r="AQ66" s="2"/>
      <c r="AR66" s="2"/>
      <c r="AS66" s="2"/>
      <c r="AT66" s="2"/>
      <c r="AU66" s="2"/>
      <c r="AV66" s="2"/>
      <c r="AW66" s="2"/>
      <c r="AX66" s="2"/>
      <c r="AY66" s="2"/>
      <c r="AZ66" s="2"/>
      <c r="BA66" s="2"/>
      <c r="BB66" s="2"/>
      <c r="BC66" s="2"/>
      <c r="BD66" s="2"/>
      <c r="BE66" s="2"/>
      <c r="BF66" s="2"/>
      <c r="BG66" s="2"/>
      <c r="BH66" s="2"/>
      <c r="BI66" s="2"/>
      <c r="BJ66" s="2" ph="1"/>
      <c r="BK66" s="2"/>
      <c r="BL66" s="5"/>
      <c r="BM66" s="2"/>
      <c r="BN66" s="2"/>
      <c r="BO66" s="2"/>
      <c r="BP66" s="2"/>
      <c r="BQ66" s="2"/>
      <c r="BR66" s="2"/>
      <c r="BS66" s="2"/>
      <c r="BT66" s="2"/>
      <c r="BU66" s="2"/>
      <c r="BV66" s="2" ph="1"/>
      <c r="BW66" s="2" ph="1"/>
      <c r="BX66" s="2" ph="1"/>
      <c r="BY66" s="2" ph="1"/>
      <c r="BZ66" s="2" ph="1"/>
      <c r="CA66" s="2" ph="1"/>
      <c r="CB66" s="2"/>
      <c r="CC66" s="2"/>
      <c r="CD66" s="8" ph="1"/>
      <c r="CE66" s="2"/>
      <c r="CF66" s="2"/>
      <c r="CG66" s="8"/>
      <c r="CI66" s="6" ph="1"/>
      <c r="CJ66" s="6" ph="1"/>
      <c r="CL66" s="6" ph="1"/>
      <c r="CM66" s="6" ph="1"/>
      <c r="CO66" s="6" ph="1"/>
      <c r="CP66" s="6" ph="1"/>
      <c r="CQ66" s="6" ph="1"/>
      <c r="CR66" s="6" ph="1"/>
      <c r="CS66" s="6" ph="1"/>
      <c r="CT66" s="6" ph="1"/>
      <c r="CU66" s="6" ph="1"/>
      <c r="CV66" s="6" ph="1"/>
    </row>
    <row r="67" spans="31:100">
      <c r="AE67" s="8"/>
      <c r="AF67" s="2"/>
      <c r="AG67" s="2"/>
      <c r="AH67" s="8"/>
      <c r="AI67" s="8"/>
      <c r="AJ67" s="8"/>
      <c r="AK67" s="2"/>
      <c r="AL67" s="2"/>
      <c r="AM67" s="8"/>
      <c r="AN67" s="2"/>
      <c r="AO67" s="2"/>
      <c r="AP67" s="2"/>
      <c r="AQ67" s="2"/>
      <c r="AR67" s="2"/>
      <c r="AS67" s="2"/>
      <c r="AT67" s="2"/>
      <c r="AU67" s="2"/>
      <c r="AV67" s="2"/>
      <c r="AW67" s="2"/>
      <c r="AX67" s="2"/>
      <c r="AY67" s="2"/>
      <c r="AZ67" s="2"/>
      <c r="BA67" s="2"/>
      <c r="BB67" s="2"/>
      <c r="BC67" s="2"/>
      <c r="BD67" s="2"/>
      <c r="BE67" s="2"/>
      <c r="BF67" s="2"/>
      <c r="BG67" s="2"/>
      <c r="BH67" s="2"/>
      <c r="BI67" s="2"/>
      <c r="BJ67" s="2"/>
      <c r="BK67" s="2"/>
      <c r="BL67" s="5"/>
      <c r="BM67" s="2"/>
      <c r="BN67" s="2"/>
      <c r="BO67" s="2"/>
      <c r="BP67" s="2"/>
      <c r="BQ67" s="2"/>
      <c r="BR67" s="2"/>
      <c r="BS67" s="2"/>
      <c r="BT67" s="2"/>
      <c r="BU67" s="2"/>
      <c r="BV67" s="2"/>
      <c r="BW67" s="2"/>
      <c r="BX67" s="2"/>
      <c r="BY67" s="2"/>
      <c r="BZ67" s="2"/>
      <c r="CA67" s="2"/>
      <c r="CB67" s="2"/>
      <c r="CC67" s="2"/>
      <c r="CD67" s="8"/>
      <c r="CE67" s="2"/>
      <c r="CF67" s="2"/>
      <c r="CG67" s="8"/>
    </row>
    <row r="68" spans="31:100">
      <c r="AE68" s="8"/>
      <c r="AF68" s="2"/>
      <c r="AG68" s="2"/>
      <c r="AH68" s="8"/>
      <c r="AI68" s="8"/>
      <c r="AJ68" s="8"/>
      <c r="AK68" s="2"/>
      <c r="AL68" s="2"/>
      <c r="AM68" s="8"/>
      <c r="AN68" s="2"/>
      <c r="AO68" s="2"/>
      <c r="AP68" s="2"/>
      <c r="AQ68" s="2"/>
      <c r="AR68" s="2"/>
      <c r="AS68" s="2"/>
      <c r="AT68" s="2"/>
      <c r="AU68" s="2"/>
      <c r="AV68" s="2"/>
      <c r="AW68" s="2"/>
      <c r="AX68" s="2"/>
      <c r="AY68" s="2"/>
      <c r="AZ68" s="2"/>
      <c r="BA68" s="2"/>
      <c r="BB68" s="2"/>
      <c r="BC68" s="2"/>
      <c r="BD68" s="2"/>
      <c r="BE68" s="2"/>
      <c r="BF68" s="2"/>
      <c r="BG68" s="2"/>
      <c r="BH68" s="2"/>
      <c r="BI68" s="2"/>
      <c r="BJ68" s="2"/>
      <c r="BK68" s="2"/>
      <c r="BL68" s="5"/>
      <c r="BM68" s="2"/>
      <c r="BN68" s="2"/>
      <c r="BO68" s="2"/>
      <c r="BP68" s="2"/>
      <c r="BQ68" s="2"/>
      <c r="BR68" s="2"/>
      <c r="BS68" s="2"/>
      <c r="BT68" s="2"/>
      <c r="BU68" s="2"/>
      <c r="BV68" s="2"/>
      <c r="BW68" s="2"/>
      <c r="BX68" s="2"/>
      <c r="BY68" s="2"/>
      <c r="BZ68" s="2"/>
      <c r="CA68" s="2"/>
      <c r="CB68" s="2"/>
      <c r="CC68" s="2"/>
      <c r="CD68" s="8"/>
      <c r="CE68" s="2"/>
      <c r="CF68" s="2"/>
      <c r="CG68" s="8"/>
    </row>
    <row r="69" spans="31:100">
      <c r="AE69" s="8"/>
      <c r="AF69" s="2"/>
      <c r="AG69" s="2"/>
      <c r="AH69" s="8"/>
      <c r="AI69" s="8"/>
      <c r="AJ69" s="8"/>
      <c r="AK69" s="2"/>
      <c r="AL69" s="2"/>
      <c r="AM69" s="8"/>
      <c r="AN69" s="2"/>
      <c r="AO69" s="2"/>
      <c r="AP69" s="2"/>
      <c r="AQ69" s="2"/>
      <c r="AR69" s="2"/>
      <c r="AS69" s="2"/>
      <c r="AT69" s="2"/>
      <c r="AU69" s="2"/>
      <c r="AV69" s="2"/>
      <c r="AW69" s="2"/>
      <c r="AX69" s="2"/>
      <c r="AY69" s="2"/>
      <c r="AZ69" s="2"/>
      <c r="BA69" s="2"/>
      <c r="BB69" s="2"/>
      <c r="BC69" s="2"/>
      <c r="BD69" s="2"/>
      <c r="BE69" s="2"/>
      <c r="BF69" s="2"/>
      <c r="BG69" s="2"/>
      <c r="BH69" s="2"/>
      <c r="BI69" s="2"/>
      <c r="BJ69" s="2"/>
      <c r="BK69" s="2"/>
      <c r="BL69" s="5"/>
      <c r="BM69" s="2"/>
      <c r="BN69" s="2"/>
      <c r="BO69" s="2"/>
      <c r="BP69" s="2"/>
      <c r="BQ69" s="2"/>
      <c r="BR69" s="2"/>
      <c r="BS69" s="2"/>
      <c r="BT69" s="2"/>
      <c r="BU69" s="2"/>
      <c r="BV69" s="2"/>
      <c r="BW69" s="2"/>
      <c r="BX69" s="2"/>
      <c r="BY69" s="2"/>
      <c r="BZ69" s="2"/>
      <c r="CA69" s="2"/>
      <c r="CB69" s="2"/>
      <c r="CC69" s="2"/>
      <c r="CD69" s="8"/>
      <c r="CE69" s="2"/>
      <c r="CF69" s="2"/>
      <c r="CG69" s="8"/>
    </row>
    <row r="70" spans="31:100">
      <c r="AE70" s="8"/>
      <c r="AF70" s="2"/>
      <c r="AG70" s="2"/>
      <c r="AH70" s="8"/>
      <c r="AI70" s="8"/>
      <c r="AJ70" s="8"/>
      <c r="AK70" s="2"/>
      <c r="AL70" s="2"/>
      <c r="AM70" s="8"/>
      <c r="AN70" s="2"/>
      <c r="AO70" s="2"/>
      <c r="AP70" s="2"/>
      <c r="AQ70" s="2"/>
      <c r="AR70" s="2"/>
      <c r="AS70" s="2"/>
      <c r="AT70" s="2"/>
      <c r="AU70" s="2"/>
      <c r="AV70" s="2"/>
      <c r="AW70" s="2"/>
      <c r="AX70" s="2"/>
      <c r="AY70" s="2"/>
      <c r="AZ70" s="2"/>
      <c r="BA70" s="2"/>
      <c r="BB70" s="2"/>
      <c r="BC70" s="2"/>
      <c r="BD70" s="2"/>
      <c r="BE70" s="2"/>
      <c r="BF70" s="2"/>
      <c r="BG70" s="2"/>
      <c r="BH70" s="2"/>
      <c r="BI70" s="2"/>
      <c r="BJ70" s="2"/>
      <c r="BK70" s="2"/>
      <c r="BL70" s="5"/>
      <c r="BM70" s="2"/>
      <c r="BN70" s="2"/>
      <c r="BO70" s="2"/>
      <c r="BP70" s="2"/>
      <c r="BQ70" s="2"/>
      <c r="BR70" s="2"/>
      <c r="BS70" s="2"/>
      <c r="BT70" s="2"/>
      <c r="BU70" s="2"/>
      <c r="BV70" s="2"/>
      <c r="BW70" s="2"/>
      <c r="BX70" s="2"/>
      <c r="BY70" s="2"/>
      <c r="BZ70" s="2"/>
      <c r="CA70" s="2"/>
      <c r="CB70" s="2"/>
      <c r="CC70" s="2"/>
      <c r="CD70" s="8"/>
      <c r="CE70" s="2"/>
      <c r="CF70" s="2"/>
      <c r="CG70" s="8"/>
    </row>
    <row r="71" spans="31:100">
      <c r="AE71" s="8"/>
      <c r="AF71" s="2"/>
      <c r="AG71" s="2"/>
      <c r="AH71" s="8"/>
      <c r="AI71" s="8"/>
      <c r="AJ71" s="8"/>
      <c r="AK71" s="2"/>
      <c r="AL71" s="2"/>
      <c r="AM71" s="8"/>
      <c r="AN71" s="2"/>
      <c r="AO71" s="2"/>
      <c r="AP71" s="2"/>
      <c r="AQ71" s="2"/>
      <c r="AR71" s="2"/>
      <c r="AS71" s="2"/>
      <c r="AT71" s="2"/>
      <c r="AU71" s="2"/>
      <c r="AV71" s="2"/>
      <c r="AW71" s="2"/>
      <c r="AX71" s="2"/>
      <c r="AY71" s="2"/>
      <c r="AZ71" s="2"/>
      <c r="BA71" s="2"/>
      <c r="BB71" s="2"/>
      <c r="BC71" s="2"/>
      <c r="BD71" s="2"/>
      <c r="BE71" s="2"/>
      <c r="BF71" s="2"/>
      <c r="BG71" s="2"/>
      <c r="BH71" s="2"/>
      <c r="BI71" s="2"/>
      <c r="BJ71" s="2"/>
      <c r="BK71" s="2"/>
      <c r="BL71" s="5"/>
      <c r="BM71" s="2"/>
      <c r="BN71" s="2"/>
      <c r="BO71" s="2"/>
      <c r="BP71" s="2"/>
      <c r="BQ71" s="2"/>
      <c r="BR71" s="2"/>
      <c r="BS71" s="2"/>
      <c r="BT71" s="2"/>
      <c r="BU71" s="2"/>
      <c r="BV71" s="2"/>
      <c r="BW71" s="2"/>
      <c r="BX71" s="2"/>
      <c r="BY71" s="2"/>
      <c r="BZ71" s="2"/>
      <c r="CA71" s="2"/>
      <c r="CB71" s="2"/>
      <c r="CC71" s="2"/>
      <c r="CD71" s="8"/>
      <c r="CE71" s="2"/>
      <c r="CF71" s="2"/>
      <c r="CG71" s="8"/>
    </row>
    <row r="72" spans="31:100">
      <c r="AE72" s="8"/>
      <c r="AF72" s="2"/>
      <c r="AG72" s="2"/>
      <c r="AH72" s="8"/>
      <c r="AI72" s="8"/>
      <c r="AJ72" s="8"/>
      <c r="AK72" s="2"/>
      <c r="AL72" s="2"/>
      <c r="AM72" s="8"/>
      <c r="AN72" s="2"/>
      <c r="AO72" s="2"/>
      <c r="AP72" s="2"/>
      <c r="AQ72" s="2"/>
      <c r="AR72" s="2"/>
      <c r="AS72" s="2"/>
      <c r="AT72" s="2"/>
      <c r="AU72" s="2"/>
      <c r="AV72" s="2"/>
      <c r="AW72" s="2"/>
      <c r="AX72" s="2"/>
      <c r="AY72" s="2"/>
      <c r="AZ72" s="2"/>
      <c r="BA72" s="2"/>
      <c r="BB72" s="2"/>
      <c r="BC72" s="2"/>
      <c r="BD72" s="2"/>
      <c r="BE72" s="2"/>
      <c r="BF72" s="2"/>
      <c r="BG72" s="2"/>
      <c r="BH72" s="2"/>
      <c r="BI72" s="2"/>
      <c r="BJ72" s="2"/>
      <c r="BK72" s="2"/>
      <c r="BL72" s="5"/>
      <c r="BM72" s="2"/>
      <c r="BN72" s="2"/>
      <c r="BO72" s="2"/>
      <c r="BP72" s="2"/>
      <c r="BQ72" s="2"/>
      <c r="BR72" s="2"/>
      <c r="BS72" s="2"/>
      <c r="BT72" s="2"/>
      <c r="BU72" s="2"/>
      <c r="BV72" s="2"/>
      <c r="BW72" s="2"/>
      <c r="BX72" s="2"/>
      <c r="BY72" s="2"/>
      <c r="BZ72" s="2"/>
      <c r="CA72" s="2"/>
      <c r="CB72" s="2"/>
      <c r="CC72" s="2"/>
      <c r="CD72" s="8"/>
      <c r="CE72" s="2"/>
      <c r="CF72" s="2"/>
      <c r="CG72" s="8"/>
    </row>
    <row r="73" spans="31:100">
      <c r="AE73" s="8"/>
      <c r="AF73" s="2"/>
      <c r="AG73" s="2"/>
      <c r="AH73" s="8"/>
      <c r="AI73" s="8"/>
      <c r="AJ73" s="8"/>
      <c r="AK73" s="2"/>
      <c r="AL73" s="2"/>
      <c r="AM73" s="8"/>
      <c r="AN73" s="2"/>
      <c r="AO73" s="2"/>
      <c r="AP73" s="2"/>
      <c r="AQ73" s="2"/>
      <c r="AR73" s="2"/>
      <c r="AS73" s="2"/>
      <c r="AT73" s="2"/>
      <c r="AU73" s="2"/>
      <c r="AV73" s="2"/>
      <c r="AW73" s="2"/>
      <c r="AX73" s="2"/>
      <c r="AY73" s="2"/>
      <c r="AZ73" s="2"/>
      <c r="BA73" s="2"/>
      <c r="BB73" s="2"/>
      <c r="BC73" s="2"/>
      <c r="BD73" s="2"/>
      <c r="BE73" s="2"/>
      <c r="BF73" s="2"/>
      <c r="BG73" s="2"/>
      <c r="BH73" s="2"/>
      <c r="BI73" s="2"/>
      <c r="BJ73" s="2"/>
      <c r="BK73" s="2"/>
      <c r="BL73" s="5"/>
      <c r="BM73" s="2"/>
      <c r="BN73" s="2"/>
      <c r="BO73" s="2"/>
      <c r="BP73" s="2"/>
      <c r="BQ73" s="2"/>
      <c r="BR73" s="2"/>
      <c r="BS73" s="2"/>
      <c r="BT73" s="2"/>
      <c r="BU73" s="2"/>
      <c r="BV73" s="2"/>
      <c r="BW73" s="2"/>
      <c r="BX73" s="2"/>
      <c r="BY73" s="2"/>
      <c r="BZ73" s="2"/>
      <c r="CA73" s="2"/>
      <c r="CB73" s="2"/>
      <c r="CC73" s="2"/>
      <c r="CD73" s="8"/>
      <c r="CE73" s="2"/>
      <c r="CF73" s="2"/>
      <c r="CG73" s="8"/>
    </row>
    <row r="74" spans="31:100">
      <c r="AE74" s="8"/>
      <c r="AF74" s="2"/>
      <c r="AG74" s="2"/>
      <c r="AH74" s="8"/>
      <c r="AI74" s="8"/>
      <c r="AJ74" s="8"/>
      <c r="AK74" s="2"/>
      <c r="AL74" s="2"/>
      <c r="AM74" s="8"/>
      <c r="AN74" s="2"/>
      <c r="AO74" s="2"/>
      <c r="AP74" s="2"/>
      <c r="AQ74" s="2"/>
      <c r="AR74" s="2"/>
      <c r="AS74" s="2"/>
      <c r="AT74" s="2"/>
      <c r="AU74" s="2"/>
      <c r="AV74" s="2"/>
      <c r="AW74" s="2"/>
      <c r="AX74" s="2"/>
      <c r="AY74" s="2"/>
      <c r="AZ74" s="2"/>
      <c r="BA74" s="2"/>
      <c r="BB74" s="2"/>
      <c r="BC74" s="2"/>
      <c r="BD74" s="2"/>
      <c r="BE74" s="2"/>
      <c r="BF74" s="2"/>
      <c r="BG74" s="2"/>
      <c r="BH74" s="2"/>
      <c r="BI74" s="2"/>
      <c r="BJ74" s="2"/>
      <c r="BK74" s="2"/>
      <c r="BL74" s="5"/>
      <c r="BM74" s="2"/>
      <c r="BN74" s="2"/>
      <c r="BO74" s="2"/>
      <c r="BP74" s="2"/>
      <c r="BQ74" s="2"/>
      <c r="BR74" s="2"/>
      <c r="BS74" s="2"/>
      <c r="BT74" s="2"/>
      <c r="BU74" s="2"/>
      <c r="BV74" s="2"/>
      <c r="BW74" s="2"/>
      <c r="BX74" s="2"/>
      <c r="BY74" s="2"/>
      <c r="BZ74" s="2"/>
      <c r="CA74" s="2"/>
      <c r="CB74" s="2"/>
      <c r="CC74" s="2"/>
      <c r="CD74" s="8"/>
      <c r="CE74" s="2"/>
      <c r="CF74" s="2"/>
      <c r="CG74" s="8"/>
    </row>
    <row r="75" spans="31:100">
      <c r="AE75" s="8"/>
      <c r="AF75" s="2"/>
      <c r="AG75" s="2"/>
      <c r="AH75" s="8"/>
      <c r="AI75" s="8"/>
      <c r="AJ75" s="8"/>
      <c r="AK75" s="2"/>
      <c r="AL75" s="2"/>
      <c r="AM75" s="8"/>
      <c r="AN75" s="2"/>
      <c r="AO75" s="2"/>
      <c r="AP75" s="2"/>
      <c r="AQ75" s="2"/>
      <c r="AR75" s="2"/>
      <c r="AS75" s="2"/>
      <c r="AT75" s="2"/>
      <c r="AU75" s="2"/>
      <c r="AV75" s="2"/>
      <c r="AW75" s="2"/>
      <c r="AX75" s="2"/>
      <c r="AY75" s="2"/>
      <c r="AZ75" s="2"/>
      <c r="BA75" s="2"/>
      <c r="BB75" s="2"/>
      <c r="BC75" s="2"/>
      <c r="BD75" s="2"/>
      <c r="BE75" s="2"/>
      <c r="BF75" s="2"/>
      <c r="BG75" s="2"/>
      <c r="BH75" s="2"/>
      <c r="BI75" s="2"/>
      <c r="BJ75" s="2"/>
      <c r="BK75" s="2"/>
      <c r="BL75" s="5"/>
      <c r="BM75" s="2"/>
      <c r="BN75" s="2"/>
      <c r="BO75" s="2"/>
      <c r="BP75" s="2"/>
      <c r="BQ75" s="2"/>
      <c r="BR75" s="2"/>
      <c r="BS75" s="2"/>
      <c r="BT75" s="2"/>
      <c r="BU75" s="2"/>
      <c r="BV75" s="2"/>
      <c r="BW75" s="2"/>
      <c r="BX75" s="2"/>
      <c r="BY75" s="2"/>
      <c r="BZ75" s="2"/>
      <c r="CA75" s="2"/>
      <c r="CB75" s="2"/>
      <c r="CC75" s="2"/>
      <c r="CD75" s="8"/>
      <c r="CE75" s="2"/>
      <c r="CF75" s="2"/>
      <c r="CG75" s="8"/>
    </row>
    <row r="76" spans="31:100">
      <c r="AE76" s="8"/>
      <c r="AF76" s="2"/>
      <c r="AG76" s="2"/>
      <c r="AH76" s="8"/>
      <c r="AI76" s="8"/>
      <c r="AJ76" s="8"/>
      <c r="AK76" s="2"/>
      <c r="AL76" s="2"/>
      <c r="AM76" s="8"/>
      <c r="AN76" s="2"/>
      <c r="AO76" s="2"/>
      <c r="AP76" s="2"/>
      <c r="AQ76" s="2"/>
      <c r="AR76" s="2"/>
      <c r="AS76" s="2"/>
      <c r="AT76" s="2"/>
      <c r="AU76" s="2"/>
      <c r="AV76" s="2"/>
      <c r="AW76" s="2"/>
      <c r="AX76" s="2"/>
      <c r="AY76" s="2"/>
      <c r="AZ76" s="2"/>
      <c r="BA76" s="2"/>
      <c r="BB76" s="2"/>
      <c r="BC76" s="2"/>
      <c r="BD76" s="2"/>
      <c r="BE76" s="2"/>
      <c r="BF76" s="2"/>
      <c r="BG76" s="2"/>
      <c r="BH76" s="2"/>
      <c r="BI76" s="2"/>
      <c r="BJ76" s="2"/>
      <c r="BK76" s="2"/>
      <c r="BL76" s="5"/>
      <c r="BM76" s="2"/>
      <c r="BN76" s="2"/>
      <c r="BO76" s="2"/>
      <c r="BP76" s="2"/>
      <c r="BQ76" s="2"/>
      <c r="BR76" s="2"/>
      <c r="BS76" s="2"/>
      <c r="BT76" s="2"/>
      <c r="BU76" s="2"/>
      <c r="BV76" s="2"/>
      <c r="BW76" s="2"/>
      <c r="BX76" s="2"/>
      <c r="BY76" s="2"/>
      <c r="BZ76" s="2"/>
      <c r="CA76" s="2"/>
      <c r="CB76" s="2"/>
      <c r="CC76" s="2"/>
      <c r="CD76" s="8"/>
      <c r="CE76" s="2"/>
      <c r="CF76" s="2"/>
      <c r="CG76" s="8"/>
    </row>
    <row r="77" spans="31:100">
      <c r="AE77" s="8"/>
      <c r="AF77" s="2"/>
      <c r="AG77" s="2"/>
      <c r="AH77" s="8"/>
      <c r="AI77" s="8"/>
      <c r="AJ77" s="8"/>
      <c r="AK77" s="2"/>
      <c r="AL77" s="2"/>
      <c r="AM77" s="8"/>
      <c r="AN77" s="2"/>
      <c r="AO77" s="2"/>
      <c r="AP77" s="2"/>
      <c r="AQ77" s="2"/>
      <c r="AR77" s="2"/>
      <c r="AS77" s="2"/>
      <c r="AT77" s="2"/>
      <c r="AU77" s="2"/>
      <c r="AV77" s="2"/>
      <c r="AW77" s="2"/>
      <c r="AX77" s="2"/>
      <c r="AY77" s="2"/>
      <c r="AZ77" s="2"/>
      <c r="BA77" s="2"/>
      <c r="BB77" s="2"/>
      <c r="BC77" s="2"/>
      <c r="BD77" s="2"/>
      <c r="BE77" s="2"/>
      <c r="BF77" s="2"/>
      <c r="BG77" s="2"/>
      <c r="BH77" s="2"/>
      <c r="BI77" s="2"/>
      <c r="BJ77" s="2"/>
      <c r="BK77" s="2"/>
      <c r="BL77" s="5"/>
      <c r="BM77" s="2"/>
      <c r="BN77" s="2"/>
      <c r="BO77" s="2"/>
      <c r="BP77" s="2"/>
      <c r="BQ77" s="2"/>
      <c r="BR77" s="2"/>
      <c r="BS77" s="2"/>
      <c r="BT77" s="2"/>
      <c r="BU77" s="2"/>
      <c r="BV77" s="2"/>
      <c r="BW77" s="2"/>
      <c r="BX77" s="2"/>
      <c r="BY77" s="2"/>
      <c r="BZ77" s="2"/>
      <c r="CA77" s="2"/>
      <c r="CB77" s="2"/>
      <c r="CC77" s="2"/>
      <c r="CD77" s="8"/>
      <c r="CE77" s="2"/>
      <c r="CF77" s="2"/>
      <c r="CG77" s="8"/>
    </row>
    <row r="78" spans="31:100">
      <c r="AE78" s="8"/>
      <c r="AF78" s="2"/>
      <c r="AG78" s="2"/>
      <c r="AH78" s="8"/>
      <c r="AI78" s="8"/>
      <c r="AJ78" s="8"/>
      <c r="AK78" s="2"/>
      <c r="AL78" s="2"/>
      <c r="AM78" s="8"/>
      <c r="AN78" s="2"/>
      <c r="AO78" s="2"/>
      <c r="AP78" s="2"/>
      <c r="AQ78" s="2"/>
      <c r="AR78" s="2"/>
      <c r="AS78" s="2"/>
      <c r="AT78" s="2"/>
      <c r="AU78" s="2"/>
      <c r="AV78" s="2"/>
      <c r="AW78" s="2"/>
      <c r="AX78" s="2"/>
      <c r="AY78" s="2"/>
      <c r="AZ78" s="2"/>
      <c r="BA78" s="2"/>
      <c r="BB78" s="2"/>
      <c r="BC78" s="2"/>
      <c r="BD78" s="2"/>
      <c r="BE78" s="2"/>
      <c r="BF78" s="2"/>
      <c r="BG78" s="2"/>
      <c r="BH78" s="2"/>
      <c r="BI78" s="2"/>
      <c r="BJ78" s="2"/>
      <c r="BK78" s="2"/>
      <c r="BL78" s="5"/>
      <c r="BM78" s="2"/>
      <c r="BN78" s="2"/>
      <c r="BO78" s="2"/>
      <c r="BP78" s="2"/>
      <c r="BQ78" s="2"/>
      <c r="BR78" s="2"/>
      <c r="BS78" s="2"/>
      <c r="BT78" s="2"/>
      <c r="BU78" s="2"/>
      <c r="BV78" s="2"/>
      <c r="BW78" s="2"/>
      <c r="BX78" s="2"/>
      <c r="BY78" s="2"/>
      <c r="BZ78" s="2"/>
      <c r="CA78" s="2"/>
      <c r="CB78" s="2"/>
      <c r="CC78" s="2"/>
      <c r="CD78" s="8"/>
      <c r="CE78" s="2"/>
      <c r="CF78" s="2"/>
      <c r="CG78" s="8"/>
    </row>
    <row r="79" spans="31:100">
      <c r="AE79" s="8"/>
      <c r="AF79" s="2"/>
      <c r="AG79" s="2"/>
      <c r="AH79" s="8"/>
      <c r="AI79" s="8"/>
      <c r="AJ79" s="8"/>
      <c r="AK79" s="2"/>
      <c r="AL79" s="2"/>
      <c r="AM79" s="8"/>
      <c r="AN79" s="2"/>
      <c r="AO79" s="2"/>
      <c r="AP79" s="2"/>
      <c r="AQ79" s="2"/>
      <c r="AR79" s="2"/>
      <c r="AS79" s="2"/>
      <c r="AT79" s="2"/>
      <c r="AU79" s="2"/>
      <c r="AV79" s="2"/>
      <c r="AW79" s="2"/>
      <c r="AX79" s="2"/>
      <c r="AY79" s="2"/>
      <c r="AZ79" s="2"/>
      <c r="BA79" s="2"/>
      <c r="BB79" s="2"/>
      <c r="BC79" s="2"/>
      <c r="BD79" s="2"/>
      <c r="BE79" s="2"/>
      <c r="BF79" s="2"/>
      <c r="BG79" s="2"/>
      <c r="BH79" s="2"/>
      <c r="BI79" s="2"/>
      <c r="BJ79" s="2"/>
      <c r="BK79" s="2"/>
      <c r="BL79" s="5"/>
      <c r="BM79" s="2"/>
      <c r="BN79" s="2"/>
      <c r="BO79" s="2"/>
      <c r="BP79" s="2"/>
      <c r="BQ79" s="2"/>
      <c r="BR79" s="2"/>
      <c r="BS79" s="2"/>
      <c r="BT79" s="2"/>
      <c r="BU79" s="2"/>
      <c r="BV79" s="2"/>
      <c r="BW79" s="2"/>
      <c r="BX79" s="2"/>
      <c r="BY79" s="2"/>
      <c r="BZ79" s="2"/>
      <c r="CA79" s="2"/>
      <c r="CB79" s="2"/>
      <c r="CC79" s="2"/>
      <c r="CD79" s="8"/>
      <c r="CE79" s="2"/>
      <c r="CF79" s="2"/>
      <c r="CG79" s="8"/>
    </row>
    <row r="80" spans="31:100">
      <c r="AE80" s="8"/>
      <c r="AF80" s="2"/>
      <c r="AG80" s="2"/>
      <c r="AH80" s="8"/>
      <c r="AI80" s="8"/>
      <c r="AJ80" s="8"/>
      <c r="AK80" s="2"/>
      <c r="AL80" s="2"/>
      <c r="AM80" s="8"/>
      <c r="AN80" s="2"/>
      <c r="AO80" s="2"/>
      <c r="AP80" s="2"/>
      <c r="AQ80" s="2"/>
      <c r="AR80" s="2"/>
      <c r="AS80" s="2"/>
      <c r="AT80" s="2"/>
      <c r="AU80" s="2"/>
      <c r="AV80" s="2"/>
      <c r="AW80" s="2"/>
      <c r="AX80" s="2"/>
      <c r="AY80" s="2"/>
      <c r="AZ80" s="2"/>
      <c r="BA80" s="2"/>
      <c r="BB80" s="2"/>
      <c r="BC80" s="2"/>
      <c r="BD80" s="2"/>
      <c r="BE80" s="2"/>
      <c r="BF80" s="2"/>
      <c r="BG80" s="2"/>
      <c r="BH80" s="2"/>
      <c r="BI80" s="2"/>
      <c r="BJ80" s="2"/>
      <c r="BK80" s="2"/>
      <c r="BL80" s="5"/>
      <c r="BM80" s="2"/>
      <c r="BN80" s="2"/>
      <c r="BO80" s="2"/>
      <c r="BP80" s="2"/>
      <c r="BQ80" s="2"/>
      <c r="BR80" s="2"/>
      <c r="BS80" s="2"/>
      <c r="BT80" s="2"/>
      <c r="BU80" s="2"/>
      <c r="BV80" s="2"/>
      <c r="BW80" s="2"/>
      <c r="BX80" s="2"/>
      <c r="BY80" s="2"/>
      <c r="BZ80" s="2"/>
      <c r="CA80" s="2"/>
      <c r="CB80" s="2"/>
      <c r="CC80" s="2"/>
      <c r="CD80" s="8"/>
      <c r="CE80" s="2"/>
      <c r="CF80" s="2"/>
      <c r="CG80" s="8"/>
    </row>
    <row r="81" spans="31:85">
      <c r="AE81" s="8"/>
      <c r="AF81" s="2"/>
      <c r="AG81" s="2"/>
      <c r="AH81" s="8"/>
      <c r="AI81" s="8"/>
      <c r="AJ81" s="8"/>
      <c r="AK81" s="2"/>
      <c r="AL81" s="2"/>
      <c r="AM81" s="8"/>
      <c r="AN81" s="2"/>
      <c r="AO81" s="2"/>
      <c r="AP81" s="2"/>
      <c r="AQ81" s="2"/>
      <c r="AR81" s="2"/>
      <c r="AS81" s="2"/>
      <c r="AT81" s="2"/>
      <c r="AU81" s="2"/>
      <c r="AV81" s="2"/>
      <c r="AW81" s="2"/>
      <c r="AX81" s="2"/>
      <c r="AY81" s="2"/>
      <c r="AZ81" s="2"/>
      <c r="BA81" s="2"/>
      <c r="BB81" s="2"/>
      <c r="BC81" s="2"/>
      <c r="BD81" s="2"/>
      <c r="BE81" s="2"/>
      <c r="BF81" s="2"/>
      <c r="BG81" s="2"/>
      <c r="BH81" s="2"/>
      <c r="BI81" s="2"/>
      <c r="BJ81" s="2"/>
      <c r="BK81" s="2"/>
      <c r="BL81" s="5"/>
      <c r="BM81" s="2"/>
      <c r="BN81" s="2"/>
      <c r="BO81" s="2"/>
      <c r="BP81" s="2"/>
      <c r="BQ81" s="2"/>
      <c r="BR81" s="2"/>
      <c r="BS81" s="2"/>
      <c r="BT81" s="2"/>
      <c r="BU81" s="2"/>
      <c r="BV81" s="2"/>
      <c r="BW81" s="2"/>
      <c r="BX81" s="2"/>
      <c r="BY81" s="2"/>
      <c r="BZ81" s="2"/>
      <c r="CA81" s="2"/>
      <c r="CB81" s="2"/>
      <c r="CC81" s="2"/>
      <c r="CD81" s="8"/>
      <c r="CE81" s="2"/>
      <c r="CF81" s="2"/>
      <c r="CG81" s="8"/>
    </row>
    <row r="82" spans="31:85">
      <c r="AE82" s="8"/>
      <c r="AF82" s="2"/>
      <c r="AG82" s="2"/>
      <c r="AH82" s="8"/>
      <c r="AI82" s="8"/>
      <c r="AJ82" s="8"/>
      <c r="AK82" s="2"/>
      <c r="AL82" s="2"/>
      <c r="AM82" s="8"/>
      <c r="AN82" s="2"/>
      <c r="AO82" s="2"/>
      <c r="AP82" s="2"/>
      <c r="AQ82" s="2"/>
      <c r="AR82" s="2"/>
      <c r="AS82" s="2"/>
      <c r="AT82" s="2"/>
      <c r="AU82" s="2"/>
      <c r="AV82" s="2"/>
      <c r="AW82" s="2"/>
      <c r="AX82" s="2"/>
      <c r="AY82" s="2"/>
      <c r="AZ82" s="2"/>
      <c r="BA82" s="2"/>
      <c r="BB82" s="2"/>
      <c r="BC82" s="2"/>
      <c r="BD82" s="2"/>
      <c r="BE82" s="2"/>
      <c r="BF82" s="2"/>
      <c r="BG82" s="2"/>
      <c r="BH82" s="2"/>
      <c r="BI82" s="2"/>
      <c r="BJ82" s="2"/>
      <c r="BK82" s="2"/>
      <c r="BL82" s="5"/>
      <c r="BM82" s="2"/>
      <c r="BN82" s="2"/>
      <c r="BO82" s="2"/>
      <c r="BP82" s="2"/>
      <c r="BQ82" s="2"/>
      <c r="BR82" s="2"/>
      <c r="BS82" s="2"/>
      <c r="BT82" s="2"/>
      <c r="BU82" s="2"/>
      <c r="BV82" s="2"/>
      <c r="BW82" s="2"/>
      <c r="BX82" s="2"/>
      <c r="BY82" s="2"/>
      <c r="BZ82" s="2"/>
      <c r="CA82" s="2"/>
      <c r="CB82" s="2"/>
      <c r="CC82" s="2"/>
      <c r="CD82" s="8"/>
      <c r="CE82" s="2"/>
      <c r="CF82" s="2"/>
      <c r="CG82" s="8"/>
    </row>
    <row r="83" spans="31:85">
      <c r="AE83" s="8"/>
      <c r="AF83" s="2"/>
      <c r="AG83" s="2"/>
      <c r="AH83" s="8"/>
      <c r="AI83" s="8"/>
      <c r="AJ83" s="8"/>
      <c r="AK83" s="2"/>
      <c r="AL83" s="2"/>
      <c r="AM83" s="8"/>
      <c r="AN83" s="2"/>
      <c r="AO83" s="2"/>
      <c r="AP83" s="2"/>
      <c r="AQ83" s="2"/>
      <c r="AR83" s="2"/>
      <c r="AS83" s="2"/>
      <c r="AT83" s="2"/>
      <c r="AU83" s="2"/>
      <c r="AV83" s="2"/>
      <c r="AW83" s="2"/>
      <c r="AX83" s="2"/>
      <c r="AY83" s="2"/>
      <c r="AZ83" s="2"/>
      <c r="BA83" s="2"/>
      <c r="BB83" s="2"/>
      <c r="BC83" s="2"/>
      <c r="BD83" s="2"/>
      <c r="BE83" s="2"/>
      <c r="BF83" s="2"/>
      <c r="BG83" s="2"/>
      <c r="BH83" s="2"/>
      <c r="BI83" s="2"/>
      <c r="BJ83" s="2"/>
      <c r="BK83" s="2"/>
      <c r="BL83" s="5"/>
      <c r="BM83" s="2"/>
      <c r="BN83" s="2"/>
      <c r="BO83" s="2"/>
      <c r="BP83" s="2"/>
      <c r="BQ83" s="2"/>
      <c r="BR83" s="2"/>
      <c r="BS83" s="2"/>
      <c r="BT83" s="2"/>
      <c r="BU83" s="2"/>
      <c r="BV83" s="2"/>
      <c r="BW83" s="2"/>
      <c r="BX83" s="2"/>
      <c r="BY83" s="2"/>
      <c r="BZ83" s="2"/>
      <c r="CA83" s="2"/>
      <c r="CB83" s="2"/>
      <c r="CC83" s="2"/>
      <c r="CD83" s="8"/>
      <c r="CE83" s="2"/>
      <c r="CF83" s="2"/>
      <c r="CG83" s="8"/>
    </row>
    <row r="84" spans="31:85">
      <c r="AE84" s="8"/>
      <c r="AF84" s="2"/>
      <c r="AG84" s="2"/>
      <c r="AH84" s="8"/>
      <c r="AI84" s="8"/>
      <c r="AJ84" s="8"/>
      <c r="AK84" s="2"/>
      <c r="AL84" s="2"/>
      <c r="AM84" s="8"/>
      <c r="AN84" s="2"/>
      <c r="AO84" s="2"/>
      <c r="AP84" s="2"/>
      <c r="AQ84" s="2"/>
      <c r="AR84" s="2"/>
      <c r="AS84" s="2"/>
      <c r="AT84" s="2"/>
      <c r="AU84" s="2"/>
      <c r="AV84" s="2"/>
      <c r="AW84" s="2"/>
      <c r="AX84" s="2"/>
      <c r="AY84" s="2"/>
      <c r="AZ84" s="2"/>
      <c r="BA84" s="2"/>
      <c r="BB84" s="2"/>
      <c r="BC84" s="2"/>
      <c r="BD84" s="2"/>
      <c r="BE84" s="2"/>
      <c r="BF84" s="2"/>
      <c r="BG84" s="2"/>
      <c r="BH84" s="2"/>
      <c r="BI84" s="2"/>
      <c r="BJ84" s="2"/>
      <c r="BK84" s="2"/>
      <c r="BL84" s="5"/>
      <c r="BM84" s="2"/>
      <c r="BN84" s="2"/>
      <c r="BO84" s="2"/>
      <c r="BP84" s="2"/>
      <c r="BQ84" s="2"/>
      <c r="BR84" s="2"/>
      <c r="BS84" s="2"/>
      <c r="BT84" s="2"/>
      <c r="BU84" s="2"/>
      <c r="BV84" s="2"/>
      <c r="BW84" s="2"/>
      <c r="BX84" s="2"/>
      <c r="BY84" s="2"/>
      <c r="BZ84" s="2"/>
      <c r="CA84" s="2"/>
      <c r="CB84" s="2"/>
      <c r="CC84" s="2"/>
      <c r="CD84" s="8"/>
      <c r="CE84" s="2"/>
      <c r="CF84" s="2"/>
      <c r="CG84" s="8"/>
    </row>
    <row r="85" spans="31:85">
      <c r="AE85" s="8"/>
      <c r="AF85" s="2"/>
      <c r="AG85" s="2"/>
      <c r="AH85" s="8"/>
      <c r="AI85" s="8"/>
      <c r="AJ85" s="8"/>
      <c r="AK85" s="2"/>
      <c r="AL85" s="2"/>
      <c r="AM85" s="8"/>
      <c r="AN85" s="2"/>
      <c r="AO85" s="2"/>
      <c r="AP85" s="2"/>
      <c r="AQ85" s="2"/>
      <c r="AR85" s="2"/>
      <c r="AS85" s="2"/>
      <c r="AT85" s="2"/>
      <c r="AU85" s="2"/>
      <c r="AV85" s="2"/>
      <c r="AW85" s="2"/>
      <c r="AX85" s="2"/>
      <c r="AY85" s="2"/>
      <c r="AZ85" s="2"/>
      <c r="BA85" s="2"/>
      <c r="BB85" s="2"/>
      <c r="BC85" s="2"/>
      <c r="BD85" s="2"/>
      <c r="BE85" s="2"/>
      <c r="BF85" s="2"/>
      <c r="BG85" s="2"/>
      <c r="BH85" s="2"/>
      <c r="BI85" s="2"/>
      <c r="BJ85" s="2"/>
      <c r="BK85" s="2"/>
      <c r="BL85" s="5"/>
      <c r="BM85" s="2"/>
      <c r="BN85" s="2"/>
      <c r="BO85" s="2"/>
      <c r="BP85" s="2"/>
      <c r="BQ85" s="2"/>
      <c r="BR85" s="2"/>
      <c r="BS85" s="2"/>
      <c r="BT85" s="2"/>
      <c r="BU85" s="2"/>
      <c r="BV85" s="2"/>
      <c r="BW85" s="2"/>
      <c r="BX85" s="2"/>
      <c r="BY85" s="2"/>
      <c r="BZ85" s="2"/>
      <c r="CA85" s="2"/>
      <c r="CB85" s="2"/>
      <c r="CC85" s="2"/>
      <c r="CD85" s="8"/>
      <c r="CE85" s="2"/>
      <c r="CF85" s="2"/>
      <c r="CG85" s="8"/>
    </row>
    <row r="86" spans="31:85">
      <c r="AE86" s="8"/>
      <c r="AF86" s="2"/>
      <c r="AG86" s="2"/>
      <c r="AH86" s="8"/>
      <c r="AI86" s="8"/>
      <c r="AJ86" s="8"/>
      <c r="AK86" s="2"/>
      <c r="AL86" s="2"/>
      <c r="AM86" s="8"/>
      <c r="AN86" s="2"/>
      <c r="AO86" s="2"/>
      <c r="AP86" s="2"/>
      <c r="AQ86" s="2"/>
      <c r="AR86" s="2"/>
      <c r="AS86" s="2"/>
      <c r="AT86" s="2"/>
      <c r="AU86" s="2"/>
      <c r="AV86" s="2"/>
      <c r="AW86" s="2"/>
      <c r="AX86" s="2"/>
      <c r="AY86" s="2"/>
      <c r="AZ86" s="2"/>
      <c r="BA86" s="2"/>
      <c r="BB86" s="2"/>
      <c r="BC86" s="2"/>
      <c r="BD86" s="2"/>
      <c r="BE86" s="2"/>
      <c r="BF86" s="2"/>
      <c r="BG86" s="2"/>
      <c r="BH86" s="2"/>
      <c r="BI86" s="2"/>
      <c r="BJ86" s="2"/>
      <c r="BK86" s="2"/>
      <c r="BL86" s="5"/>
      <c r="BM86" s="2"/>
      <c r="BN86" s="2"/>
      <c r="BO86" s="2"/>
      <c r="BP86" s="2"/>
      <c r="BQ86" s="2"/>
      <c r="BR86" s="2"/>
      <c r="BS86" s="2"/>
      <c r="BT86" s="2"/>
      <c r="BU86" s="2"/>
      <c r="BV86" s="2"/>
      <c r="BW86" s="2"/>
      <c r="BX86" s="2"/>
      <c r="BY86" s="2"/>
      <c r="BZ86" s="2"/>
      <c r="CA86" s="2"/>
      <c r="CB86" s="2"/>
      <c r="CC86" s="2"/>
      <c r="CD86" s="8"/>
      <c r="CE86" s="2"/>
      <c r="CF86" s="2"/>
      <c r="CG86" s="8"/>
    </row>
    <row r="87" spans="31:85">
      <c r="AE87" s="8"/>
      <c r="AF87" s="2"/>
      <c r="AG87" s="2"/>
      <c r="AH87" s="8"/>
      <c r="AI87" s="8"/>
      <c r="AJ87" s="8"/>
      <c r="AK87" s="2"/>
      <c r="AL87" s="2"/>
      <c r="AM87" s="8"/>
      <c r="AN87" s="2"/>
      <c r="AO87" s="2"/>
      <c r="AP87" s="2"/>
      <c r="AQ87" s="2"/>
      <c r="AR87" s="2"/>
      <c r="AS87" s="2"/>
      <c r="AT87" s="2"/>
      <c r="AU87" s="2"/>
      <c r="AV87" s="2"/>
      <c r="AW87" s="2"/>
      <c r="AX87" s="2"/>
      <c r="AY87" s="2"/>
      <c r="AZ87" s="2"/>
      <c r="BA87" s="2"/>
      <c r="BB87" s="2"/>
      <c r="BC87" s="2"/>
      <c r="BD87" s="2"/>
      <c r="BE87" s="2"/>
      <c r="BF87" s="2"/>
      <c r="BG87" s="2"/>
      <c r="BH87" s="2"/>
      <c r="BI87" s="2"/>
      <c r="BJ87" s="2"/>
      <c r="BK87" s="2"/>
      <c r="BL87" s="5"/>
      <c r="BM87" s="2"/>
      <c r="BN87" s="2"/>
      <c r="BO87" s="2"/>
      <c r="BP87" s="2"/>
      <c r="BQ87" s="2"/>
      <c r="BR87" s="2"/>
      <c r="BS87" s="2"/>
      <c r="BT87" s="2"/>
      <c r="BU87" s="2"/>
      <c r="BV87" s="2"/>
      <c r="BW87" s="2"/>
      <c r="BX87" s="2"/>
      <c r="BY87" s="2"/>
      <c r="BZ87" s="2"/>
      <c r="CA87" s="2"/>
      <c r="CB87" s="2"/>
      <c r="CC87" s="2"/>
      <c r="CD87" s="8"/>
      <c r="CE87" s="2"/>
      <c r="CF87" s="2"/>
      <c r="CG87" s="8"/>
    </row>
    <row r="88" spans="31:85">
      <c r="AE88" s="8"/>
      <c r="AF88" s="2"/>
      <c r="AG88" s="2"/>
      <c r="AH88" s="8"/>
      <c r="AI88" s="8"/>
      <c r="AJ88" s="8"/>
      <c r="AK88" s="2"/>
      <c r="AL88" s="2"/>
      <c r="AM88" s="8"/>
      <c r="AN88" s="2"/>
      <c r="AO88" s="2"/>
      <c r="AP88" s="2"/>
      <c r="AQ88" s="2"/>
      <c r="AR88" s="2"/>
      <c r="AS88" s="2"/>
      <c r="AT88" s="2"/>
      <c r="AU88" s="2"/>
      <c r="AV88" s="2"/>
      <c r="AW88" s="2"/>
      <c r="AX88" s="2"/>
      <c r="AY88" s="2"/>
      <c r="AZ88" s="2"/>
      <c r="BA88" s="2"/>
      <c r="BB88" s="2"/>
      <c r="BC88" s="2"/>
      <c r="BD88" s="2"/>
      <c r="BE88" s="2"/>
      <c r="BF88" s="2"/>
      <c r="BG88" s="2"/>
      <c r="BH88" s="2"/>
      <c r="BI88" s="2"/>
      <c r="BJ88" s="2"/>
      <c r="BK88" s="2"/>
      <c r="BL88" s="5"/>
      <c r="BM88" s="2"/>
      <c r="BN88" s="2"/>
      <c r="BO88" s="2"/>
      <c r="BP88" s="2"/>
      <c r="BQ88" s="2"/>
      <c r="BR88" s="2"/>
      <c r="BS88" s="2"/>
      <c r="BT88" s="2"/>
      <c r="BU88" s="2"/>
      <c r="BV88" s="2"/>
      <c r="BW88" s="2"/>
      <c r="BX88" s="2"/>
      <c r="BY88" s="2"/>
      <c r="BZ88" s="2"/>
      <c r="CA88" s="2"/>
      <c r="CB88" s="2"/>
      <c r="CC88" s="2"/>
      <c r="CD88" s="8"/>
      <c r="CE88" s="2"/>
      <c r="CF88" s="2"/>
      <c r="CG88" s="8"/>
    </row>
    <row r="89" spans="31:85">
      <c r="AE89" s="8"/>
      <c r="AF89" s="2"/>
      <c r="AG89" s="2"/>
      <c r="AH89" s="8"/>
      <c r="AI89" s="8"/>
      <c r="AJ89" s="8"/>
      <c r="AK89" s="2"/>
      <c r="AL89" s="2"/>
      <c r="AM89" s="8"/>
      <c r="AN89" s="2"/>
      <c r="AO89" s="2"/>
      <c r="AP89" s="2"/>
      <c r="AQ89" s="2"/>
      <c r="AR89" s="2"/>
      <c r="AS89" s="2"/>
      <c r="AT89" s="2"/>
      <c r="AU89" s="2"/>
      <c r="AV89" s="2"/>
      <c r="AW89" s="2"/>
      <c r="AX89" s="2"/>
      <c r="AY89" s="2"/>
      <c r="AZ89" s="2"/>
      <c r="BA89" s="2"/>
      <c r="BB89" s="2"/>
      <c r="BC89" s="2"/>
      <c r="BD89" s="2"/>
      <c r="BE89" s="2"/>
      <c r="BF89" s="2"/>
      <c r="BG89" s="2"/>
      <c r="BH89" s="2"/>
      <c r="BI89" s="2"/>
      <c r="BJ89" s="2"/>
      <c r="BK89" s="2"/>
      <c r="BL89" s="5"/>
      <c r="BM89" s="2"/>
      <c r="BN89" s="2"/>
      <c r="BO89" s="2"/>
      <c r="BP89" s="2"/>
      <c r="BQ89" s="2"/>
      <c r="BR89" s="2"/>
      <c r="BS89" s="2"/>
      <c r="BT89" s="2"/>
      <c r="BU89" s="2"/>
      <c r="BV89" s="2"/>
      <c r="BW89" s="2"/>
      <c r="BX89" s="2"/>
      <c r="BY89" s="2"/>
      <c r="BZ89" s="2"/>
      <c r="CA89" s="2"/>
      <c r="CB89" s="2"/>
      <c r="CC89" s="2"/>
      <c r="CD89" s="8"/>
      <c r="CE89" s="2"/>
      <c r="CF89" s="2"/>
      <c r="CG89" s="8"/>
    </row>
    <row r="90" spans="31:85">
      <c r="AE90" s="8"/>
      <c r="AF90" s="2"/>
      <c r="AG90" s="2"/>
      <c r="AH90" s="8"/>
      <c r="AI90" s="8"/>
      <c r="AJ90" s="8"/>
      <c r="AK90" s="2"/>
      <c r="AL90" s="2"/>
      <c r="AM90" s="8"/>
      <c r="AN90" s="2"/>
      <c r="AO90" s="2"/>
      <c r="AP90" s="2"/>
      <c r="AQ90" s="2"/>
      <c r="AR90" s="2"/>
      <c r="AS90" s="2"/>
      <c r="AT90" s="2"/>
      <c r="AU90" s="2"/>
      <c r="AV90" s="2"/>
      <c r="AW90" s="2"/>
      <c r="AX90" s="2"/>
      <c r="AY90" s="2"/>
      <c r="AZ90" s="2"/>
      <c r="BA90" s="2"/>
      <c r="BB90" s="2"/>
      <c r="BC90" s="2"/>
      <c r="BD90" s="2"/>
      <c r="BE90" s="2"/>
      <c r="BF90" s="2"/>
      <c r="BG90" s="2"/>
      <c r="BH90" s="2"/>
      <c r="BI90" s="2"/>
      <c r="BJ90" s="2"/>
      <c r="BK90" s="2"/>
      <c r="BL90" s="5"/>
      <c r="BM90" s="2"/>
      <c r="BN90" s="2"/>
      <c r="BO90" s="2"/>
      <c r="BP90" s="2"/>
      <c r="BQ90" s="2"/>
      <c r="BR90" s="2"/>
      <c r="BS90" s="2"/>
      <c r="BT90" s="2"/>
      <c r="BU90" s="2"/>
      <c r="BV90" s="2"/>
      <c r="BW90" s="2"/>
      <c r="BX90" s="2"/>
      <c r="BY90" s="2"/>
      <c r="BZ90" s="2"/>
      <c r="CA90" s="2"/>
      <c r="CB90" s="2"/>
      <c r="CC90" s="2"/>
      <c r="CD90" s="8"/>
      <c r="CE90" s="2"/>
      <c r="CF90" s="2"/>
      <c r="CG90" s="8"/>
    </row>
    <row r="91" spans="31:85">
      <c r="AE91" s="8"/>
      <c r="AF91" s="2"/>
      <c r="AG91" s="2"/>
      <c r="AH91" s="8"/>
      <c r="AI91" s="8"/>
      <c r="AJ91" s="8"/>
      <c r="AK91" s="2"/>
      <c r="AL91" s="2"/>
      <c r="AM91" s="8"/>
      <c r="AN91" s="2"/>
      <c r="AO91" s="2"/>
      <c r="AP91" s="2"/>
      <c r="AQ91" s="2"/>
      <c r="AR91" s="2"/>
      <c r="AS91" s="2"/>
      <c r="AT91" s="2"/>
      <c r="AU91" s="2"/>
      <c r="AV91" s="2"/>
      <c r="AW91" s="2"/>
      <c r="AX91" s="2"/>
      <c r="AY91" s="2"/>
      <c r="AZ91" s="2"/>
      <c r="BA91" s="2"/>
      <c r="BB91" s="2"/>
      <c r="BC91" s="2"/>
      <c r="BD91" s="2"/>
      <c r="BE91" s="2"/>
      <c r="BF91" s="2"/>
      <c r="BG91" s="2"/>
      <c r="BH91" s="2"/>
      <c r="BI91" s="2"/>
      <c r="BJ91" s="2"/>
      <c r="BK91" s="2"/>
      <c r="BL91" s="5"/>
      <c r="BM91" s="2"/>
      <c r="BN91" s="2"/>
      <c r="BO91" s="2"/>
      <c r="BP91" s="2"/>
      <c r="BQ91" s="2"/>
      <c r="BR91" s="2"/>
      <c r="BS91" s="2"/>
      <c r="BT91" s="2"/>
      <c r="BU91" s="2"/>
      <c r="BV91" s="2"/>
      <c r="BW91" s="2"/>
      <c r="BX91" s="2"/>
      <c r="BY91" s="2"/>
      <c r="BZ91" s="2"/>
      <c r="CA91" s="2"/>
      <c r="CB91" s="2"/>
      <c r="CC91" s="2"/>
      <c r="CD91" s="8"/>
      <c r="CE91" s="2"/>
      <c r="CF91" s="2"/>
      <c r="CG91" s="8"/>
    </row>
    <row r="92" spans="31:85">
      <c r="AE92" s="8"/>
      <c r="AF92" s="2"/>
      <c r="AG92" s="2"/>
      <c r="AH92" s="8"/>
      <c r="AI92" s="8"/>
      <c r="AJ92" s="8"/>
      <c r="AK92" s="2"/>
      <c r="AL92" s="2"/>
      <c r="AM92" s="8"/>
      <c r="AN92" s="2"/>
      <c r="AO92" s="2"/>
      <c r="AP92" s="2"/>
      <c r="AQ92" s="2"/>
      <c r="AR92" s="2"/>
      <c r="AS92" s="2"/>
      <c r="AT92" s="2"/>
      <c r="AU92" s="2"/>
      <c r="AV92" s="2"/>
      <c r="AW92" s="2"/>
      <c r="AX92" s="2"/>
      <c r="AY92" s="2"/>
      <c r="AZ92" s="2"/>
      <c r="BA92" s="2"/>
      <c r="BB92" s="2"/>
      <c r="BC92" s="2"/>
      <c r="BD92" s="2"/>
      <c r="BE92" s="2"/>
      <c r="BF92" s="2"/>
      <c r="BG92" s="2"/>
      <c r="BH92" s="2"/>
      <c r="BI92" s="2"/>
      <c r="BJ92" s="2"/>
      <c r="BK92" s="2"/>
      <c r="BL92" s="5"/>
      <c r="BM92" s="2"/>
      <c r="BN92" s="2"/>
      <c r="BO92" s="2"/>
      <c r="BP92" s="2"/>
      <c r="BQ92" s="2"/>
      <c r="BR92" s="2"/>
      <c r="BS92" s="2"/>
      <c r="BT92" s="2"/>
      <c r="BU92" s="2"/>
      <c r="BV92" s="2"/>
      <c r="BW92" s="2"/>
      <c r="BX92" s="2"/>
      <c r="BY92" s="2"/>
      <c r="BZ92" s="2"/>
      <c r="CA92" s="2"/>
      <c r="CB92" s="2"/>
      <c r="CC92" s="2"/>
      <c r="CD92" s="8"/>
      <c r="CE92" s="2"/>
      <c r="CF92" s="2"/>
      <c r="CG92" s="8"/>
    </row>
    <row r="93" spans="31:85">
      <c r="AE93" s="8"/>
      <c r="AF93" s="2"/>
      <c r="AG93" s="2"/>
      <c r="AH93" s="8"/>
      <c r="AI93" s="8"/>
      <c r="AJ93" s="8"/>
      <c r="AK93" s="2"/>
      <c r="AL93" s="2"/>
      <c r="AM93" s="8"/>
      <c r="AN93" s="2"/>
      <c r="AO93" s="2"/>
      <c r="AP93" s="2"/>
      <c r="AQ93" s="2"/>
      <c r="AR93" s="2"/>
      <c r="AS93" s="2"/>
      <c r="AT93" s="2"/>
      <c r="AU93" s="2"/>
      <c r="AV93" s="2"/>
      <c r="AW93" s="2"/>
      <c r="AX93" s="2"/>
      <c r="AY93" s="2"/>
      <c r="AZ93" s="2"/>
      <c r="BA93" s="2"/>
      <c r="BB93" s="2"/>
      <c r="BC93" s="2"/>
      <c r="BD93" s="2"/>
      <c r="BE93" s="2"/>
      <c r="BF93" s="2"/>
      <c r="BG93" s="2"/>
      <c r="BH93" s="2"/>
      <c r="BI93" s="2"/>
      <c r="BJ93" s="2"/>
      <c r="BK93" s="2"/>
      <c r="BL93" s="5"/>
      <c r="BM93" s="2"/>
      <c r="BN93" s="2"/>
      <c r="BO93" s="2"/>
      <c r="BP93" s="2"/>
      <c r="BQ93" s="2"/>
      <c r="BR93" s="2"/>
      <c r="BS93" s="2"/>
      <c r="BT93" s="2"/>
      <c r="BU93" s="2"/>
      <c r="BV93" s="2"/>
      <c r="BW93" s="2"/>
      <c r="BX93" s="2"/>
      <c r="BY93" s="2"/>
      <c r="BZ93" s="2"/>
      <c r="CA93" s="2"/>
      <c r="CB93" s="2"/>
      <c r="CC93" s="2"/>
      <c r="CD93" s="8"/>
      <c r="CE93" s="2"/>
      <c r="CF93" s="2"/>
      <c r="CG93" s="8"/>
    </row>
    <row r="94" spans="31:85">
      <c r="AE94" s="8"/>
      <c r="AF94" s="2"/>
      <c r="AG94" s="2"/>
      <c r="AH94" s="8"/>
      <c r="AI94" s="8"/>
      <c r="AJ94" s="8"/>
      <c r="AK94" s="2"/>
      <c r="AL94" s="2"/>
      <c r="AM94" s="8"/>
      <c r="AN94" s="2"/>
      <c r="AO94" s="2"/>
      <c r="AP94" s="2"/>
      <c r="AQ94" s="2"/>
      <c r="AR94" s="2"/>
      <c r="AS94" s="2"/>
      <c r="AT94" s="2"/>
      <c r="AU94" s="2"/>
      <c r="AV94" s="2"/>
      <c r="AW94" s="2"/>
      <c r="AX94" s="2"/>
      <c r="AY94" s="2"/>
      <c r="AZ94" s="2"/>
      <c r="BA94" s="2"/>
      <c r="BB94" s="2"/>
      <c r="BC94" s="2"/>
      <c r="BD94" s="2"/>
      <c r="BE94" s="2"/>
      <c r="BF94" s="2"/>
      <c r="BG94" s="2"/>
      <c r="BH94" s="2"/>
      <c r="BI94" s="2"/>
      <c r="BJ94" s="2"/>
      <c r="BK94" s="2"/>
      <c r="BL94" s="5"/>
      <c r="BM94" s="2"/>
      <c r="BN94" s="2"/>
      <c r="BO94" s="2"/>
      <c r="BP94" s="2"/>
      <c r="BQ94" s="2"/>
      <c r="BR94" s="2"/>
      <c r="BS94" s="2"/>
      <c r="BT94" s="2"/>
      <c r="BU94" s="2"/>
      <c r="BV94" s="2"/>
      <c r="BW94" s="2"/>
      <c r="BX94" s="2"/>
      <c r="BY94" s="2"/>
      <c r="BZ94" s="2"/>
      <c r="CA94" s="2"/>
      <c r="CB94" s="2"/>
      <c r="CC94" s="2"/>
      <c r="CD94" s="8"/>
      <c r="CE94" s="2"/>
      <c r="CF94" s="2"/>
      <c r="CG94" s="8"/>
    </row>
    <row r="95" spans="31:85">
      <c r="AE95" s="8"/>
      <c r="AF95" s="2"/>
      <c r="AG95" s="2"/>
      <c r="AH95" s="8"/>
      <c r="AI95" s="8"/>
      <c r="AJ95" s="8"/>
      <c r="AK95" s="2"/>
      <c r="AL95" s="2"/>
      <c r="AM95" s="8"/>
      <c r="AN95" s="2"/>
      <c r="AO95" s="2"/>
      <c r="AP95" s="2"/>
      <c r="AQ95" s="2"/>
      <c r="AR95" s="2"/>
      <c r="AS95" s="2"/>
      <c r="AT95" s="2"/>
      <c r="AU95" s="2"/>
      <c r="AV95" s="2"/>
      <c r="AW95" s="2"/>
      <c r="AX95" s="2"/>
      <c r="AY95" s="2"/>
      <c r="AZ95" s="2"/>
      <c r="BA95" s="2"/>
      <c r="BB95" s="2"/>
      <c r="BC95" s="2"/>
      <c r="BD95" s="2"/>
      <c r="BE95" s="2"/>
      <c r="BF95" s="2"/>
      <c r="BG95" s="2"/>
      <c r="BH95" s="2"/>
      <c r="BI95" s="2"/>
      <c r="BJ95" s="2"/>
      <c r="BK95" s="2"/>
      <c r="BL95" s="5"/>
      <c r="BM95" s="2"/>
      <c r="BN95" s="2"/>
      <c r="BO95" s="2"/>
      <c r="BP95" s="2"/>
      <c r="BQ95" s="2"/>
      <c r="BR95" s="2"/>
      <c r="BS95" s="2"/>
      <c r="BT95" s="2"/>
      <c r="BU95" s="2"/>
      <c r="BV95" s="2"/>
      <c r="BW95" s="2"/>
      <c r="BX95" s="2"/>
      <c r="BY95" s="2"/>
      <c r="BZ95" s="2"/>
      <c r="CA95" s="2"/>
      <c r="CB95" s="2"/>
      <c r="CC95" s="2"/>
      <c r="CD95" s="8"/>
      <c r="CE95" s="2"/>
      <c r="CF95" s="2"/>
      <c r="CG95" s="8"/>
    </row>
    <row r="96" spans="31:85">
      <c r="AE96" s="8"/>
      <c r="AF96" s="2"/>
      <c r="AG96" s="2"/>
      <c r="AH96" s="8"/>
      <c r="AI96" s="8"/>
      <c r="AJ96" s="8"/>
      <c r="AK96" s="2"/>
      <c r="AL96" s="2"/>
      <c r="AM96" s="8"/>
      <c r="AN96" s="2"/>
      <c r="AO96" s="2"/>
      <c r="AP96" s="2"/>
      <c r="AQ96" s="2"/>
      <c r="AR96" s="2"/>
      <c r="AS96" s="2"/>
      <c r="AT96" s="2"/>
      <c r="AU96" s="2"/>
      <c r="AV96" s="2"/>
      <c r="AW96" s="2"/>
      <c r="AX96" s="2"/>
      <c r="AY96" s="2"/>
      <c r="AZ96" s="2"/>
      <c r="BA96" s="2"/>
      <c r="BB96" s="2"/>
      <c r="BC96" s="2"/>
      <c r="BD96" s="2"/>
      <c r="BE96" s="2"/>
      <c r="BF96" s="2"/>
      <c r="BG96" s="2"/>
      <c r="BH96" s="2"/>
      <c r="BI96" s="2"/>
      <c r="BJ96" s="2"/>
      <c r="BK96" s="2"/>
      <c r="BL96" s="5"/>
      <c r="BM96" s="2"/>
      <c r="BN96" s="2"/>
      <c r="BO96" s="2"/>
      <c r="BP96" s="2"/>
      <c r="BQ96" s="2"/>
      <c r="BR96" s="2"/>
      <c r="BS96" s="2"/>
      <c r="BT96" s="2"/>
      <c r="BU96" s="2"/>
      <c r="BV96" s="2"/>
      <c r="BW96" s="2"/>
      <c r="BX96" s="2"/>
      <c r="BY96" s="2"/>
      <c r="BZ96" s="2"/>
      <c r="CA96" s="2"/>
      <c r="CB96" s="2"/>
      <c r="CC96" s="2"/>
      <c r="CD96" s="8"/>
      <c r="CE96" s="2"/>
      <c r="CF96" s="2"/>
      <c r="CG96" s="8"/>
    </row>
    <row r="97" spans="31:85">
      <c r="AE97" s="8"/>
      <c r="AF97" s="2"/>
      <c r="AG97" s="2"/>
      <c r="AH97" s="8"/>
      <c r="AI97" s="8"/>
      <c r="AJ97" s="8"/>
      <c r="AK97" s="2"/>
      <c r="AL97" s="2"/>
      <c r="AM97" s="8"/>
      <c r="AN97" s="2"/>
      <c r="AO97" s="2"/>
      <c r="AP97" s="2"/>
      <c r="AQ97" s="2"/>
      <c r="AR97" s="2"/>
      <c r="AS97" s="2"/>
      <c r="AT97" s="2"/>
      <c r="AU97" s="2"/>
      <c r="AV97" s="2"/>
      <c r="AW97" s="2"/>
      <c r="AX97" s="2"/>
      <c r="AY97" s="2"/>
      <c r="AZ97" s="2"/>
      <c r="BA97" s="2"/>
      <c r="BB97" s="2"/>
      <c r="BC97" s="2"/>
      <c r="BD97" s="2"/>
      <c r="BE97" s="2"/>
      <c r="BF97" s="2"/>
      <c r="BG97" s="2"/>
      <c r="BH97" s="2"/>
      <c r="BI97" s="2"/>
      <c r="BJ97" s="2"/>
      <c r="BK97" s="2"/>
      <c r="BL97" s="5"/>
      <c r="BM97" s="2"/>
      <c r="BN97" s="2"/>
      <c r="BO97" s="2"/>
      <c r="BP97" s="2"/>
      <c r="BQ97" s="2"/>
      <c r="BR97" s="2"/>
      <c r="BS97" s="2"/>
      <c r="BT97" s="2"/>
      <c r="BU97" s="2"/>
      <c r="BV97" s="2"/>
      <c r="BW97" s="2"/>
      <c r="BX97" s="2"/>
      <c r="BY97" s="2"/>
      <c r="BZ97" s="2"/>
      <c r="CA97" s="2"/>
      <c r="CB97" s="2"/>
      <c r="CC97" s="2"/>
      <c r="CD97" s="8"/>
      <c r="CE97" s="2"/>
      <c r="CF97" s="2"/>
      <c r="CG97" s="8"/>
    </row>
    <row r="98" spans="31:85">
      <c r="AE98" s="8"/>
      <c r="AF98" s="2"/>
      <c r="AG98" s="2"/>
      <c r="AH98" s="8"/>
      <c r="AI98" s="8"/>
      <c r="AJ98" s="8"/>
      <c r="AK98" s="2"/>
      <c r="AL98" s="2"/>
      <c r="AM98" s="8"/>
      <c r="AN98" s="2"/>
      <c r="AO98" s="2"/>
      <c r="AP98" s="2"/>
      <c r="AQ98" s="2"/>
      <c r="AR98" s="2"/>
      <c r="AS98" s="2"/>
      <c r="AT98" s="2"/>
      <c r="AU98" s="2"/>
      <c r="AV98" s="2"/>
      <c r="AW98" s="2"/>
      <c r="AX98" s="2"/>
      <c r="AY98" s="2"/>
      <c r="AZ98" s="2"/>
      <c r="BA98" s="2"/>
      <c r="BB98" s="2"/>
      <c r="BC98" s="2"/>
      <c r="BD98" s="2"/>
      <c r="BE98" s="2"/>
      <c r="BF98" s="2"/>
      <c r="BG98" s="2"/>
      <c r="BH98" s="2"/>
      <c r="BI98" s="2"/>
      <c r="BJ98" s="2"/>
      <c r="BK98" s="2"/>
      <c r="BL98" s="5"/>
      <c r="BM98" s="2"/>
      <c r="BN98" s="2"/>
      <c r="BO98" s="2"/>
      <c r="BP98" s="2"/>
      <c r="BQ98" s="2"/>
      <c r="BR98" s="2"/>
      <c r="BS98" s="2"/>
      <c r="BT98" s="2"/>
      <c r="BU98" s="2"/>
      <c r="BV98" s="2"/>
      <c r="BW98" s="2"/>
      <c r="BX98" s="2"/>
      <c r="BY98" s="2"/>
      <c r="BZ98" s="2"/>
      <c r="CA98" s="2"/>
      <c r="CB98" s="2"/>
      <c r="CC98" s="2"/>
      <c r="CD98" s="8"/>
      <c r="CE98" s="2"/>
      <c r="CF98" s="2"/>
      <c r="CG98" s="8"/>
    </row>
    <row r="99" spans="31:85">
      <c r="AE99" s="8"/>
      <c r="AF99" s="2"/>
      <c r="AG99" s="2"/>
      <c r="AH99" s="8"/>
      <c r="AI99" s="8"/>
      <c r="AJ99" s="8"/>
      <c r="AK99" s="2"/>
      <c r="AL99" s="2"/>
      <c r="AM99" s="8"/>
      <c r="AN99" s="2"/>
      <c r="AO99" s="2"/>
      <c r="AP99" s="2"/>
      <c r="AQ99" s="2"/>
      <c r="AR99" s="2"/>
      <c r="AS99" s="2"/>
      <c r="AT99" s="2"/>
      <c r="AU99" s="2"/>
      <c r="AV99" s="2"/>
      <c r="AW99" s="2"/>
      <c r="AX99" s="2"/>
      <c r="AY99" s="2"/>
      <c r="AZ99" s="2"/>
      <c r="BA99" s="2"/>
      <c r="BB99" s="2"/>
      <c r="BC99" s="2"/>
      <c r="BD99" s="2"/>
      <c r="BE99" s="2"/>
      <c r="BF99" s="2"/>
      <c r="BG99" s="2"/>
      <c r="BH99" s="2"/>
      <c r="BI99" s="2"/>
      <c r="BJ99" s="2"/>
      <c r="BK99" s="2"/>
      <c r="BL99" s="5"/>
      <c r="BM99" s="2"/>
      <c r="BN99" s="2"/>
      <c r="BO99" s="2"/>
      <c r="BP99" s="2"/>
      <c r="BQ99" s="2"/>
      <c r="BR99" s="2"/>
      <c r="BS99" s="2"/>
      <c r="BT99" s="2"/>
      <c r="BU99" s="2"/>
      <c r="BV99" s="2"/>
      <c r="BW99" s="2"/>
      <c r="BX99" s="2"/>
      <c r="BY99" s="2"/>
      <c r="BZ99" s="2"/>
      <c r="CA99" s="2"/>
      <c r="CB99" s="2"/>
      <c r="CC99" s="2"/>
      <c r="CD99" s="8"/>
      <c r="CE99" s="2"/>
      <c r="CF99" s="2"/>
      <c r="CG99" s="8"/>
    </row>
    <row r="100" spans="31:85">
      <c r="AE100" s="8"/>
      <c r="AF100" s="2"/>
      <c r="AG100" s="2"/>
      <c r="AH100" s="8"/>
      <c r="AI100" s="8"/>
      <c r="AJ100" s="8"/>
      <c r="AK100" s="2"/>
      <c r="AL100" s="2"/>
      <c r="AM100" s="8"/>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5"/>
      <c r="BM100" s="2"/>
      <c r="BN100" s="2"/>
      <c r="BO100" s="2"/>
      <c r="BP100" s="2"/>
      <c r="BQ100" s="2"/>
      <c r="BR100" s="2"/>
      <c r="BS100" s="2"/>
      <c r="BT100" s="2"/>
      <c r="BU100" s="2"/>
      <c r="BV100" s="2"/>
      <c r="BW100" s="2"/>
      <c r="BX100" s="2"/>
      <c r="BY100" s="2"/>
      <c r="BZ100" s="2"/>
      <c r="CA100" s="2"/>
      <c r="CB100" s="2"/>
      <c r="CC100" s="2"/>
      <c r="CD100" s="8"/>
      <c r="CE100" s="2"/>
      <c r="CF100" s="2"/>
      <c r="CG100" s="8"/>
    </row>
    <row r="101" spans="31:85">
      <c r="AE101" s="8"/>
      <c r="AF101" s="2"/>
      <c r="AG101" s="2"/>
      <c r="AH101" s="8"/>
      <c r="AI101" s="8"/>
      <c r="AJ101" s="8"/>
      <c r="AK101" s="2"/>
      <c r="AL101" s="2"/>
      <c r="AM101" s="8"/>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5"/>
      <c r="BM101" s="2"/>
      <c r="BN101" s="2"/>
      <c r="BO101" s="2"/>
      <c r="BP101" s="2"/>
      <c r="BQ101" s="2"/>
      <c r="BR101" s="2"/>
      <c r="BS101" s="2"/>
      <c r="BT101" s="2"/>
      <c r="BU101" s="2"/>
      <c r="BV101" s="2"/>
      <c r="BW101" s="2"/>
      <c r="BX101" s="2"/>
      <c r="BY101" s="2"/>
      <c r="BZ101" s="2"/>
      <c r="CA101" s="2"/>
      <c r="CB101" s="2"/>
      <c r="CC101" s="2"/>
      <c r="CD101" s="8"/>
      <c r="CE101" s="2"/>
      <c r="CF101" s="2"/>
      <c r="CG101" s="8"/>
    </row>
    <row r="102" spans="31:85">
      <c r="AE102" s="8"/>
      <c r="AF102" s="2"/>
      <c r="AG102" s="2"/>
      <c r="AH102" s="8"/>
      <c r="AI102" s="8"/>
      <c r="AJ102" s="8"/>
      <c r="AK102" s="2"/>
      <c r="AL102" s="2"/>
      <c r="AM102" s="8"/>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5"/>
      <c r="BM102" s="2"/>
      <c r="BN102" s="2"/>
      <c r="BO102" s="2"/>
      <c r="BP102" s="2"/>
      <c r="BQ102" s="2"/>
      <c r="BR102" s="2"/>
      <c r="BS102" s="2"/>
      <c r="BT102" s="2"/>
      <c r="BU102" s="2"/>
      <c r="BV102" s="2"/>
      <c r="BW102" s="2"/>
      <c r="BX102" s="2"/>
      <c r="BY102" s="2"/>
      <c r="BZ102" s="2"/>
      <c r="CA102" s="2"/>
      <c r="CB102" s="2"/>
      <c r="CC102" s="2"/>
      <c r="CD102" s="8"/>
      <c r="CE102" s="2"/>
      <c r="CF102" s="2"/>
      <c r="CG102" s="8"/>
    </row>
    <row r="103" spans="31:85">
      <c r="AE103" s="8"/>
      <c r="AF103" s="2"/>
      <c r="AG103" s="2"/>
      <c r="AH103" s="8"/>
      <c r="AI103" s="8"/>
      <c r="AJ103" s="8"/>
      <c r="AK103" s="2"/>
      <c r="AL103" s="2"/>
      <c r="AM103" s="8"/>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5"/>
      <c r="BM103" s="2"/>
      <c r="BN103" s="2"/>
      <c r="BO103" s="2"/>
      <c r="BP103" s="2"/>
      <c r="BQ103" s="2"/>
      <c r="BR103" s="2"/>
      <c r="BS103" s="2"/>
      <c r="BT103" s="2"/>
      <c r="BU103" s="2"/>
      <c r="BV103" s="2"/>
      <c r="BW103" s="2"/>
      <c r="BX103" s="2"/>
      <c r="BY103" s="2"/>
      <c r="BZ103" s="2"/>
      <c r="CA103" s="2"/>
      <c r="CB103" s="2"/>
      <c r="CC103" s="2"/>
      <c r="CD103" s="8"/>
      <c r="CE103" s="2"/>
      <c r="CF103" s="2"/>
      <c r="CG103" s="8"/>
    </row>
    <row r="104" spans="31:85">
      <c r="AE104" s="8"/>
      <c r="AF104" s="2"/>
      <c r="AG104" s="2"/>
      <c r="AH104" s="8"/>
      <c r="AI104" s="8"/>
      <c r="AJ104" s="8"/>
      <c r="AK104" s="2"/>
      <c r="AL104" s="2"/>
      <c r="AM104" s="8"/>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5"/>
      <c r="BM104" s="2"/>
      <c r="BN104" s="2"/>
      <c r="BO104" s="2"/>
      <c r="BP104" s="2"/>
      <c r="BQ104" s="2"/>
      <c r="BR104" s="2"/>
      <c r="BS104" s="2"/>
      <c r="BT104" s="2"/>
      <c r="BU104" s="2"/>
      <c r="BV104" s="2"/>
      <c r="BW104" s="2"/>
      <c r="BX104" s="2"/>
      <c r="BY104" s="2"/>
      <c r="BZ104" s="2"/>
      <c r="CA104" s="2"/>
      <c r="CB104" s="2"/>
      <c r="CC104" s="2"/>
      <c r="CD104" s="8"/>
      <c r="CE104" s="2"/>
      <c r="CF104" s="2"/>
      <c r="CG104" s="8"/>
    </row>
    <row r="105" spans="31:85">
      <c r="AE105" s="8"/>
      <c r="AF105" s="2"/>
      <c r="AG105" s="2"/>
      <c r="AH105" s="8"/>
      <c r="AI105" s="8"/>
      <c r="AJ105" s="8"/>
      <c r="AK105" s="2"/>
      <c r="AL105" s="2"/>
      <c r="AM105" s="8"/>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5"/>
      <c r="BM105" s="2"/>
      <c r="BN105" s="2"/>
      <c r="BO105" s="2"/>
      <c r="BP105" s="2"/>
      <c r="BQ105" s="2"/>
      <c r="BR105" s="2"/>
      <c r="BS105" s="2"/>
      <c r="BT105" s="2"/>
      <c r="BU105" s="2"/>
      <c r="BV105" s="2"/>
      <c r="BW105" s="2"/>
      <c r="BX105" s="2"/>
      <c r="BY105" s="2"/>
      <c r="BZ105" s="2"/>
      <c r="CA105" s="2"/>
      <c r="CB105" s="2"/>
      <c r="CC105" s="2"/>
      <c r="CD105" s="8"/>
      <c r="CE105" s="2"/>
      <c r="CF105" s="2"/>
      <c r="CG105" s="8"/>
    </row>
    <row r="106" spans="31:85">
      <c r="AE106" s="8"/>
      <c r="AF106" s="2"/>
      <c r="AG106" s="2"/>
      <c r="AH106" s="8"/>
      <c r="AI106" s="8"/>
      <c r="AJ106" s="8"/>
      <c r="AK106" s="2"/>
      <c r="AL106" s="2"/>
      <c r="AM106" s="8"/>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5"/>
      <c r="BM106" s="2"/>
      <c r="BN106" s="2"/>
      <c r="BO106" s="2"/>
      <c r="BP106" s="2"/>
      <c r="BQ106" s="2"/>
      <c r="BR106" s="2"/>
      <c r="BS106" s="2"/>
      <c r="BT106" s="2"/>
      <c r="BU106" s="2"/>
      <c r="BV106" s="2"/>
      <c r="BW106" s="2"/>
      <c r="BX106" s="2"/>
      <c r="BY106" s="2"/>
      <c r="BZ106" s="2"/>
      <c r="CA106" s="2"/>
      <c r="CB106" s="2"/>
      <c r="CC106" s="2"/>
      <c r="CD106" s="8"/>
      <c r="CE106" s="2"/>
      <c r="CF106" s="2"/>
      <c r="CG106" s="8"/>
    </row>
    <row r="107" spans="31:85">
      <c r="AE107" s="8"/>
      <c r="AF107" s="2"/>
      <c r="AG107" s="2"/>
      <c r="AH107" s="8"/>
      <c r="AI107" s="8"/>
      <c r="AJ107" s="8"/>
      <c r="AK107" s="2"/>
      <c r="AL107" s="2"/>
      <c r="AM107" s="8"/>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5"/>
      <c r="BM107" s="2"/>
      <c r="BN107" s="2"/>
      <c r="BO107" s="2"/>
      <c r="BP107" s="2"/>
      <c r="BQ107" s="2"/>
      <c r="BR107" s="2"/>
      <c r="BS107" s="2"/>
      <c r="BT107" s="2"/>
      <c r="BU107" s="2"/>
      <c r="BV107" s="2"/>
      <c r="BW107" s="2"/>
      <c r="BX107" s="2"/>
      <c r="BY107" s="2"/>
      <c r="BZ107" s="2"/>
      <c r="CA107" s="2"/>
      <c r="CB107" s="2"/>
      <c r="CC107" s="2"/>
      <c r="CD107" s="8"/>
      <c r="CE107" s="2"/>
      <c r="CF107" s="2"/>
      <c r="CG107" s="8"/>
    </row>
    <row r="108" spans="31:85">
      <c r="AE108" s="8"/>
      <c r="AF108" s="2"/>
      <c r="AG108" s="2"/>
      <c r="AH108" s="8"/>
      <c r="AI108" s="8"/>
      <c r="AJ108" s="8"/>
      <c r="AK108" s="2"/>
      <c r="AL108" s="2"/>
      <c r="AM108" s="8"/>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5"/>
      <c r="BM108" s="2"/>
      <c r="BN108" s="2"/>
      <c r="BO108" s="2"/>
      <c r="BP108" s="2"/>
      <c r="BQ108" s="2"/>
      <c r="BR108" s="2"/>
      <c r="BS108" s="2"/>
      <c r="BT108" s="2"/>
      <c r="BU108" s="2"/>
      <c r="BV108" s="2"/>
      <c r="BW108" s="2"/>
      <c r="BX108" s="2"/>
      <c r="BY108" s="2"/>
      <c r="BZ108" s="2"/>
      <c r="CA108" s="2"/>
      <c r="CB108" s="2"/>
      <c r="CC108" s="2"/>
      <c r="CD108" s="8"/>
      <c r="CE108" s="2"/>
      <c r="CF108" s="2"/>
      <c r="CG108" s="8"/>
    </row>
    <row r="109" spans="31:85">
      <c r="AE109" s="8"/>
      <c r="AF109" s="2"/>
      <c r="AG109" s="2"/>
      <c r="AH109" s="8"/>
      <c r="AI109" s="8"/>
      <c r="AJ109" s="8"/>
      <c r="AK109" s="2"/>
      <c r="AL109" s="2"/>
      <c r="AM109" s="8"/>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5"/>
      <c r="BM109" s="2"/>
      <c r="BN109" s="2"/>
      <c r="BO109" s="2"/>
      <c r="BP109" s="2"/>
      <c r="BQ109" s="2"/>
      <c r="BR109" s="2"/>
      <c r="BS109" s="2"/>
      <c r="BT109" s="2"/>
      <c r="BU109" s="2"/>
      <c r="BV109" s="2"/>
      <c r="BW109" s="2"/>
      <c r="BX109" s="2"/>
      <c r="BY109" s="2"/>
      <c r="BZ109" s="2"/>
      <c r="CA109" s="2"/>
      <c r="CB109" s="2"/>
      <c r="CC109" s="2"/>
      <c r="CD109" s="8"/>
      <c r="CE109" s="2"/>
      <c r="CF109" s="2"/>
      <c r="CG109" s="8"/>
    </row>
    <row r="110" spans="31:85">
      <c r="AE110" s="8"/>
      <c r="AF110" s="2"/>
      <c r="AG110" s="2"/>
      <c r="AH110" s="8"/>
      <c r="AI110" s="8"/>
      <c r="AJ110" s="8"/>
      <c r="AK110" s="2"/>
      <c r="AL110" s="2"/>
      <c r="AM110" s="8"/>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5"/>
      <c r="BM110" s="2"/>
      <c r="BN110" s="2"/>
      <c r="BO110" s="2"/>
      <c r="BP110" s="2"/>
      <c r="BQ110" s="2"/>
      <c r="BR110" s="2"/>
      <c r="BS110" s="2"/>
      <c r="BT110" s="2"/>
      <c r="BU110" s="2"/>
      <c r="BV110" s="2"/>
      <c r="BW110" s="2"/>
      <c r="BX110" s="2"/>
      <c r="BY110" s="2"/>
      <c r="BZ110" s="2"/>
      <c r="CA110" s="2"/>
      <c r="CB110" s="2"/>
      <c r="CC110" s="2"/>
      <c r="CD110" s="8"/>
      <c r="CE110" s="2"/>
      <c r="CF110" s="2"/>
      <c r="CG110" s="8"/>
    </row>
  </sheetData>
  <protectedRanges>
    <protectedRange sqref="A1:AD1" name="範囲1"/>
    <protectedRange sqref="BD14" name="範囲2"/>
    <protectedRange sqref="A25:AD27" name="範囲1_2"/>
    <protectedRange sqref="B24" name="範囲2_1_1"/>
    <protectedRange sqref="A23:AD23" name="範囲2_2_1"/>
    <protectedRange sqref="P5:AD5" name="範囲3_1_1"/>
    <protectedRange sqref="P6:AD6" name="範囲3_1_2"/>
    <protectedRange sqref="P6:AD6" name="範囲1_1_2"/>
    <protectedRange sqref="P7:AD10" name="範囲3_1_2_2"/>
    <protectedRange sqref="P7:AD10" name="範囲1_1_2_2"/>
  </protectedRanges>
  <mergeCells count="169">
    <mergeCell ref="A46:AD49"/>
    <mergeCell ref="A50:Q55"/>
    <mergeCell ref="R50:AD55"/>
    <mergeCell ref="B40:E40"/>
    <mergeCell ref="F40:I40"/>
    <mergeCell ref="B41:E41"/>
    <mergeCell ref="F41:I41"/>
    <mergeCell ref="A42:K44"/>
    <mergeCell ref="A45:AD45"/>
    <mergeCell ref="B37:E37"/>
    <mergeCell ref="F37:I37"/>
    <mergeCell ref="B38:E38"/>
    <mergeCell ref="F38:I38"/>
    <mergeCell ref="B39:E39"/>
    <mergeCell ref="F39:I39"/>
    <mergeCell ref="B34:E34"/>
    <mergeCell ref="F34:I34"/>
    <mergeCell ref="B35:E35"/>
    <mergeCell ref="F35:I35"/>
    <mergeCell ref="B36:E36"/>
    <mergeCell ref="F36:I36"/>
    <mergeCell ref="W30:W31"/>
    <mergeCell ref="X30:X31"/>
    <mergeCell ref="Y30:Y31"/>
    <mergeCell ref="B32:E32"/>
    <mergeCell ref="F32:I32"/>
    <mergeCell ref="B33:E33"/>
    <mergeCell ref="F33:I33"/>
    <mergeCell ref="Q30:Q31"/>
    <mergeCell ref="R30:R31"/>
    <mergeCell ref="S30:S31"/>
    <mergeCell ref="T30:T31"/>
    <mergeCell ref="U30:U31"/>
    <mergeCell ref="V30:V31"/>
    <mergeCell ref="L28:Q29"/>
    <mergeCell ref="R28:U29"/>
    <mergeCell ref="V28:Y29"/>
    <mergeCell ref="Z28:AA30"/>
    <mergeCell ref="AB28:AD30"/>
    <mergeCell ref="L30:L31"/>
    <mergeCell ref="M30:M31"/>
    <mergeCell ref="N30:N31"/>
    <mergeCell ref="O30:O31"/>
    <mergeCell ref="P30:P31"/>
    <mergeCell ref="A23:AD23"/>
    <mergeCell ref="B26:H27"/>
    <mergeCell ref="I26:N27"/>
    <mergeCell ref="O26:T27"/>
    <mergeCell ref="U26:Z27"/>
    <mergeCell ref="A28:A31"/>
    <mergeCell ref="B28:E31"/>
    <mergeCell ref="F28:I31"/>
    <mergeCell ref="J28:J31"/>
    <mergeCell ref="K28:K31"/>
    <mergeCell ref="D22:F22"/>
    <mergeCell ref="G22:H22"/>
    <mergeCell ref="I22:L22"/>
    <mergeCell ref="M22:O22"/>
    <mergeCell ref="P22:R22"/>
    <mergeCell ref="S22:U22"/>
    <mergeCell ref="A17:AD17"/>
    <mergeCell ref="A18:C21"/>
    <mergeCell ref="D18:F21"/>
    <mergeCell ref="G18:H21"/>
    <mergeCell ref="I18:U21"/>
    <mergeCell ref="V18:W19"/>
    <mergeCell ref="X18:AD19"/>
    <mergeCell ref="V20:W22"/>
    <mergeCell ref="X20:AD22"/>
    <mergeCell ref="A22:C22"/>
    <mergeCell ref="G15:H15"/>
    <mergeCell ref="I15:M15"/>
    <mergeCell ref="N15:AD15"/>
    <mergeCell ref="A16:C16"/>
    <mergeCell ref="D16:F16"/>
    <mergeCell ref="G16:H16"/>
    <mergeCell ref="I16:AD16"/>
    <mergeCell ref="BY12:BY15"/>
    <mergeCell ref="BZ12:BZ15"/>
    <mergeCell ref="CA12:CA15"/>
    <mergeCell ref="CB12:CB15"/>
    <mergeCell ref="A13:C13"/>
    <mergeCell ref="D13:N13"/>
    <mergeCell ref="A14:C14"/>
    <mergeCell ref="D14:N14"/>
    <mergeCell ref="A15:C15"/>
    <mergeCell ref="D15:F15"/>
    <mergeCell ref="BS12:BS15"/>
    <mergeCell ref="BT12:BT15"/>
    <mergeCell ref="BU12:BU15"/>
    <mergeCell ref="BV12:BV15"/>
    <mergeCell ref="BW12:BW15"/>
    <mergeCell ref="BX12:BX15"/>
    <mergeCell ref="BB12:BB15"/>
    <mergeCell ref="BC12:BC15"/>
    <mergeCell ref="BE12:BE15"/>
    <mergeCell ref="BF12:BF15"/>
    <mergeCell ref="BG12:BG15"/>
    <mergeCell ref="BH12:BH15"/>
    <mergeCell ref="AV12:AV15"/>
    <mergeCell ref="AW12:AW15"/>
    <mergeCell ref="AX12:AX15"/>
    <mergeCell ref="AY12:AY15"/>
    <mergeCell ref="AZ12:AZ15"/>
    <mergeCell ref="BA12:BA15"/>
    <mergeCell ref="AP12:AP15"/>
    <mergeCell ref="AQ12:AQ15"/>
    <mergeCell ref="AR12:AR15"/>
    <mergeCell ref="AS12:AS15"/>
    <mergeCell ref="AT12:AT15"/>
    <mergeCell ref="AU12:AU15"/>
    <mergeCell ref="CE11:CG11"/>
    <mergeCell ref="A12:C12"/>
    <mergeCell ref="D12:N12"/>
    <mergeCell ref="P12:AD14"/>
    <mergeCell ref="AF12:AF15"/>
    <mergeCell ref="AG12:AG15"/>
    <mergeCell ref="AH12:AH15"/>
    <mergeCell ref="AI12:AI15"/>
    <mergeCell ref="AJ12:AJ15"/>
    <mergeCell ref="AK12:AK15"/>
    <mergeCell ref="BL11:BL15"/>
    <mergeCell ref="BM11:BM15"/>
    <mergeCell ref="BN11:BN15"/>
    <mergeCell ref="BU11:BX11"/>
    <mergeCell ref="BY11:CB11"/>
    <mergeCell ref="CC11:CD11"/>
    <mergeCell ref="BO12:BO15"/>
    <mergeCell ref="BP12:BP15"/>
    <mergeCell ref="BQ12:BQ15"/>
    <mergeCell ref="BR12:BR15"/>
    <mergeCell ref="A10:C10"/>
    <mergeCell ref="D10:N10"/>
    <mergeCell ref="A11:C11"/>
    <mergeCell ref="D11:N11"/>
    <mergeCell ref="BJ11:BJ15"/>
    <mergeCell ref="BK11:BK15"/>
    <mergeCell ref="AL12:AL15"/>
    <mergeCell ref="AM12:AM15"/>
    <mergeCell ref="AN12:AN15"/>
    <mergeCell ref="AO12:AO15"/>
    <mergeCell ref="BS4:BS7"/>
    <mergeCell ref="BT4:BT7"/>
    <mergeCell ref="D6:N6"/>
    <mergeCell ref="P6:R6"/>
    <mergeCell ref="S6:AB6"/>
    <mergeCell ref="A7:C8"/>
    <mergeCell ref="D7:N8"/>
    <mergeCell ref="P7:AD11"/>
    <mergeCell ref="A9:C9"/>
    <mergeCell ref="D9:N9"/>
    <mergeCell ref="A3:C3"/>
    <mergeCell ref="D3:N3"/>
    <mergeCell ref="BO3:BT3"/>
    <mergeCell ref="A4:C5"/>
    <mergeCell ref="D4:N5"/>
    <mergeCell ref="BN4:BN7"/>
    <mergeCell ref="BO4:BO7"/>
    <mergeCell ref="BP4:BP7"/>
    <mergeCell ref="BQ4:BQ7"/>
    <mergeCell ref="BR4:BR7"/>
    <mergeCell ref="A1:AD1"/>
    <mergeCell ref="CB1:CD1"/>
    <mergeCell ref="CE1:CG1"/>
    <mergeCell ref="A2:O2"/>
    <mergeCell ref="Q2:T2"/>
    <mergeCell ref="U2:V2"/>
    <mergeCell ref="W2:X2"/>
    <mergeCell ref="Y2:AD2"/>
  </mergeCells>
  <phoneticPr fontId="2"/>
  <dataValidations count="11">
    <dataValidation type="list" showInputMessage="1" showErrorMessage="1" sqref="AA41" xr:uid="{4126EF1D-6337-48AC-B3C6-C0B9E06E125D}">
      <formula1>"１,２,３"</formula1>
    </dataValidation>
    <dataValidation type="list" allowBlank="1" showInputMessage="1" showErrorMessage="1" sqref="Z32:Z41 AA32:AA40" xr:uid="{D4EA8DA6-AB70-4CC4-8907-06B3E3650846}">
      <formula1>"１,２,３"</formula1>
    </dataValidation>
    <dataValidation type="list" allowBlank="1" showInputMessage="1" showErrorMessage="1" sqref="AB32:AD41" xr:uid="{D23FF6B7-B79D-47CB-97EB-A5E516D19960}">
      <formula1>"A,B,C,D,　"</formula1>
    </dataValidation>
    <dataValidation type="list" allowBlank="1" showInputMessage="1" showErrorMessage="1" sqref="BD14" xr:uid="{F73ED974-AEA5-4137-9586-FC4E07B108A6}">
      <formula1>"4500,21000,2300"</formula1>
    </dataValidation>
    <dataValidation type="list" allowBlank="1" showInputMessage="1" showErrorMessage="1" sqref="K32:K41" xr:uid="{603FC84D-274B-43F9-B97B-699E9E69A53B}">
      <formula1>"男,女,　"</formula1>
    </dataValidation>
    <dataValidation type="list" allowBlank="1" showInputMessage="1" showErrorMessage="1" sqref="B19:C19" xr:uid="{22061636-2023-4017-A7D8-474E4D506B28}">
      <formula1>$AN$14:$AN$15</formula1>
    </dataValidation>
    <dataValidation type="list" allowBlank="1" showInputMessage="1" showErrorMessage="1" sqref="G19:H21" xr:uid="{786EB136-F0F7-431D-9603-1C380A0F73A4}">
      <formula1>"　,１,２,３,４,５,６,７,８,９,１０"</formula1>
    </dataValidation>
    <dataValidation type="list" allowBlank="1" showInputMessage="1" showErrorMessage="1" sqref="G15:H15" xr:uid="{63E8A788-2EA8-4B69-879A-C155B4DB78A4}">
      <formula1>"有,無,　　"</formula1>
    </dataValidation>
    <dataValidation type="list" allowBlank="1" showInputMessage="1" showErrorMessage="1" sqref="R32:U41" xr:uid="{6E71C0BD-5044-437E-A3C1-F5E678AC9D48}">
      <formula1>"1年未満,3年未満,3年以上,　　"</formula1>
    </dataValidation>
    <dataValidation type="list" allowBlank="1" showInputMessage="1" showErrorMessage="1" sqref="G17:H17" xr:uid="{B9E4FF9C-C59D-4FA2-BE5A-BF3C241E1165}">
      <formula1>"１,２,３,　"</formula1>
    </dataValidation>
    <dataValidation type="list" allowBlank="1" showInputMessage="1" showErrorMessage="1" sqref="V32:Y41 L32:Q41" xr:uid="{998D1379-12CC-45D0-9800-EC8CCBA67DAD}">
      <formula1>"○,　　"</formula1>
    </dataValidation>
  </dataValidations>
  <hyperlinks>
    <hyperlink ref="S6" r:id="rId1" xr:uid="{9B8350E5-62CF-47DA-BCD2-5BF1F7667C3D}"/>
    <hyperlink ref="D14" r:id="rId2" xr:uid="{7B4BDACE-F7A8-47EF-B87C-F90126EBDCC3}"/>
  </hyperlinks>
  <printOptions horizontalCentered="1" verticalCentered="1"/>
  <pageMargins left="0" right="0" top="0.19685039370078741" bottom="0.19685039370078741" header="0" footer="0"/>
  <pageSetup paperSize="9" scale="90" orientation="portrait" r:id="rId3"/>
  <headerFooter alignWithMargins="0"/>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ﾘｰﾀﾞ中級研修会申込書</vt:lpstr>
      <vt:lpstr>ﾘｰﾀﾞ中級研修会申込書 (記入例)</vt:lpstr>
      <vt:lpstr>ﾘｰﾀﾞ中級研修会申込書!Print_Area</vt:lpstr>
      <vt:lpstr>'ﾘｰﾀﾞ中級研修会申込書 (記入例)'!Print_Area</vt:lpstr>
    </vt:vector>
  </TitlesOfParts>
  <Manager/>
  <Company>KONICA MINOLTA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初級2014申込み</dc:title>
  <dc:subject/>
  <dc:creator>Konica Minolta , Inc. Takaoka Akito</dc:creator>
  <cp:keywords/>
  <dc:description/>
  <cp:lastModifiedBy>SHIMOTO TOMOKO / 下東 友子</cp:lastModifiedBy>
  <cp:revision/>
  <cp:lastPrinted>2025-09-03T05:33:56Z</cp:lastPrinted>
  <dcterms:created xsi:type="dcterms:W3CDTF">2012-04-03T06:19:29Z</dcterms:created>
  <dcterms:modified xsi:type="dcterms:W3CDTF">2026-09-01T07:44:17Z</dcterms:modified>
  <cp:category/>
  <cp:contentStatus/>
</cp:coreProperties>
</file>