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urata.kaoru\Desktop\"/>
    </mc:Choice>
  </mc:AlternateContent>
  <xr:revisionPtr revIDLastSave="0" documentId="8_{4223198B-80F0-4C0B-82D8-B68ECC088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表参加申込書" sheetId="1" r:id="rId1"/>
  </sheets>
  <definedNames>
    <definedName name="_xlnm.Print_Area" localSheetId="0">発表参加申込書!$A$1:$AG$55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7" i="1" s="1"/>
  <c r="G43" i="1"/>
  <c r="L36" i="1"/>
  <c r="L38" i="1" s="1"/>
  <c r="L30" i="1"/>
</calcChain>
</file>

<file path=xl/sharedStrings.xml><?xml version="1.0" encoding="utf-8"?>
<sst xmlns="http://schemas.openxmlformats.org/spreadsheetml/2006/main" count="71" uniqueCount="59">
  <si>
    <t>受付No.</t>
    <rPh sb="0" eb="2">
      <t>ウケツケ</t>
    </rPh>
    <phoneticPr fontId="1"/>
  </si>
  <si>
    <t>QCサークル北海道支部主催</t>
    <rPh sb="11" eb="13">
      <t>シュサイ</t>
    </rPh>
    <phoneticPr fontId="2"/>
  </si>
  <si>
    <t>申込担当者連絡先</t>
    <rPh sb="0" eb="2">
      <t>モウシコミ</t>
    </rPh>
    <rPh sb="2" eb="5">
      <t>タントウシャ</t>
    </rPh>
    <rPh sb="5" eb="8">
      <t>レンラクサキ</t>
    </rPh>
    <phoneticPr fontId="1"/>
  </si>
  <si>
    <t>フリガナ</t>
    <phoneticPr fontId="1"/>
  </si>
  <si>
    <t>会社･団体名</t>
    <rPh sb="0" eb="2">
      <t>カイシャ</t>
    </rPh>
    <rPh sb="3" eb="5">
      <t>ダンタイ</t>
    </rPh>
    <rPh sb="5" eb="6">
      <t>メイ</t>
    </rPh>
    <phoneticPr fontId="1"/>
  </si>
  <si>
    <t>お名前</t>
    <rPh sb="1" eb="3">
      <t>ナマエ</t>
    </rPh>
    <phoneticPr fontId="1"/>
  </si>
  <si>
    <t>電　話</t>
    <rPh sb="0" eb="1">
      <t>デン</t>
    </rPh>
    <rPh sb="2" eb="3">
      <t>ハナシ</t>
    </rPh>
    <phoneticPr fontId="1"/>
  </si>
  <si>
    <t>F  a  x</t>
    <phoneticPr fontId="1"/>
  </si>
  <si>
    <t>E-mail</t>
    <phoneticPr fontId="1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</si>
  <si>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1"/>
  </si>
  <si>
    <t>所属･役職</t>
    <rPh sb="0" eb="1">
      <t>トコロ</t>
    </rPh>
    <rPh sb="1" eb="2">
      <t>ゾク</t>
    </rPh>
    <rPh sb="3" eb="5">
      <t>ヤクショク</t>
    </rPh>
    <phoneticPr fontId="1"/>
  </si>
  <si>
    <t>所在地</t>
    <rPh sb="0" eb="3">
      <t>ショザイチ</t>
    </rPh>
    <phoneticPr fontId="1"/>
  </si>
  <si>
    <t>(〒</t>
    <phoneticPr fontId="8"/>
  </si>
  <si>
    <t>)</t>
    <phoneticPr fontId="8"/>
  </si>
  <si>
    <t>区　分</t>
    <rPh sb="0" eb="1">
      <t>ク</t>
    </rPh>
    <rPh sb="2" eb="3">
      <t>フン</t>
    </rPh>
    <phoneticPr fontId="1"/>
  </si>
  <si>
    <t>業　種</t>
    <rPh sb="0" eb="1">
      <t>ギョウ</t>
    </rPh>
    <rPh sb="2" eb="3">
      <t>シュ</t>
    </rPh>
    <phoneticPr fontId="1"/>
  </si>
  <si>
    <t>幹事会社</t>
    <rPh sb="0" eb="2">
      <t>カンジ</t>
    </rPh>
    <rPh sb="2" eb="4">
      <t>カイシャ</t>
    </rPh>
    <phoneticPr fontId="8"/>
  </si>
  <si>
    <t>賛助会社</t>
    <rPh sb="0" eb="2">
      <t>サンジョ</t>
    </rPh>
    <rPh sb="2" eb="4">
      <t>カイシャ</t>
    </rPh>
    <phoneticPr fontId="8"/>
  </si>
  <si>
    <t>←項目を選択して下さい</t>
    <rPh sb="1" eb="3">
      <t>コウモク</t>
    </rPh>
    <rPh sb="4" eb="6">
      <t>センタク</t>
    </rPh>
    <rPh sb="8" eb="9">
      <t>クダ</t>
    </rPh>
    <phoneticPr fontId="8"/>
  </si>
  <si>
    <t>本申込書に記載された個人の情報につきましては、QCサークル北海道支部主催の当該行事の</t>
    <rPh sb="0" eb="1">
      <t>ホン</t>
    </rPh>
    <rPh sb="1" eb="4">
      <t>モウシコミショ</t>
    </rPh>
    <rPh sb="5" eb="7">
      <t>キサイ</t>
    </rPh>
    <rPh sb="10" eb="12">
      <t>コジン</t>
    </rPh>
    <rPh sb="13" eb="15">
      <t>ジョウホウ</t>
    </rPh>
    <rPh sb="29" eb="32">
      <t>ホッカイドウ</t>
    </rPh>
    <rPh sb="32" eb="34">
      <t>シブ</t>
    </rPh>
    <rPh sb="34" eb="36">
      <t>シュサイ</t>
    </rPh>
    <rPh sb="37" eb="39">
      <t>トウガイ</t>
    </rPh>
    <rPh sb="39" eb="41">
      <t>ギョウジ</t>
    </rPh>
    <phoneticPr fontId="8"/>
  </si>
  <si>
    <t>管理運営目的にのみ使用させていただきます。</t>
    <rPh sb="4" eb="6">
      <t>モクテキ</t>
    </rPh>
    <rPh sb="9" eb="11">
      <t>シヨウ</t>
    </rPh>
    <phoneticPr fontId="8"/>
  </si>
  <si>
    <t>ご請求金額(税込)</t>
    <rPh sb="1" eb="3">
      <t>セイキュウ</t>
    </rPh>
    <rPh sb="3" eb="5">
      <t>キンガク</t>
    </rPh>
    <phoneticPr fontId="1"/>
  </si>
  <si>
    <t>合計金額</t>
    <rPh sb="0" eb="2">
      <t>ゴウケイ</t>
    </rPh>
    <rPh sb="2" eb="4">
      <t>キンガク</t>
    </rPh>
    <phoneticPr fontId="8"/>
  </si>
  <si>
    <t>請求書</t>
    <rPh sb="0" eb="3">
      <t>セイキュウショ</t>
    </rPh>
    <phoneticPr fontId="8"/>
  </si>
  <si>
    <t>領収書</t>
    <rPh sb="0" eb="3">
      <t>リョウシュウショ</t>
    </rPh>
    <phoneticPr fontId="8"/>
  </si>
  <si>
    <t>必要</t>
    <rPh sb="0" eb="2">
      <t>ヒツヨウ</t>
    </rPh>
    <phoneticPr fontId="8"/>
  </si>
  <si>
    <t>不要</t>
    <rPh sb="0" eb="2">
      <t>フヨウ</t>
    </rPh>
    <phoneticPr fontId="8"/>
  </si>
  <si>
    <t>お振込先</t>
    <rPh sb="1" eb="4">
      <t>フリコミサキ</t>
    </rPh>
    <phoneticPr fontId="8"/>
  </si>
  <si>
    <t>一般会社</t>
    <rPh sb="0" eb="2">
      <t>イッパン</t>
    </rPh>
    <rPh sb="2" eb="4">
      <t>カイシャ</t>
    </rPh>
    <phoneticPr fontId="8"/>
  </si>
  <si>
    <t>一般会社　(参加費：5,300円/人)</t>
    <rPh sb="0" eb="2">
      <t>イッパン</t>
    </rPh>
    <rPh sb="2" eb="4">
      <t>カイシャ</t>
    </rPh>
    <rPh sb="6" eb="8">
      <t>サンカ</t>
    </rPh>
    <rPh sb="8" eb="9">
      <t>ヒ</t>
    </rPh>
    <rPh sb="11" eb="16">
      <t>３００エン</t>
    </rPh>
    <rPh sb="17" eb="18">
      <t>ヒト</t>
    </rPh>
    <phoneticPr fontId="1"/>
  </si>
  <si>
    <t>賛助会社･幹事会社　(参加費：4,800円/人)</t>
    <rPh sb="0" eb="2">
      <t>サンジョ</t>
    </rPh>
    <rPh sb="2" eb="4">
      <t>カイシャ</t>
    </rPh>
    <rPh sb="5" eb="7">
      <t>カンジ</t>
    </rPh>
    <rPh sb="7" eb="9">
      <t>カイシャ</t>
    </rPh>
    <rPh sb="11" eb="14">
      <t>サンカヒ</t>
    </rPh>
    <rPh sb="16" eb="21">
      <t>８００エン</t>
    </rPh>
    <rPh sb="22" eb="23">
      <t>ヒト</t>
    </rPh>
    <phoneticPr fontId="1"/>
  </si>
  <si>
    <t>←項目を選択して下さい</t>
    <phoneticPr fontId="8"/>
  </si>
  <si>
    <t>1) 発表サークルにつき発表者1名は無料、2名以上は有料</t>
    <rPh sb="3" eb="5">
      <t>ハッピョウ</t>
    </rPh>
    <rPh sb="12" eb="15">
      <t>ハッピョウシャ</t>
    </rPh>
    <rPh sb="22" eb="23">
      <t>メイ</t>
    </rPh>
    <rPh sb="23" eb="25">
      <t>イジョウ</t>
    </rPh>
    <rPh sb="26" eb="28">
      <t>ユウリョウ</t>
    </rPh>
    <phoneticPr fontId="8"/>
  </si>
  <si>
    <t>お申込み：</t>
    <rPh sb="1" eb="3">
      <t>モウシコ</t>
    </rPh>
    <phoneticPr fontId="3"/>
  </si>
  <si>
    <t>発表サークル：</t>
    <rPh sb="0" eb="2">
      <t>ハッピョウ</t>
    </rPh>
    <phoneticPr fontId="3"/>
  </si>
  <si>
    <t>発表サークル数：</t>
    <rPh sb="0" eb="2">
      <t>ハッピョウ</t>
    </rPh>
    <rPh sb="6" eb="7">
      <t>スウ</t>
    </rPh>
    <phoneticPr fontId="3"/>
  </si>
  <si>
    <t>補助者(4,800円/人)：</t>
    <rPh sb="0" eb="3">
      <t>ホジョシャ</t>
    </rPh>
    <rPh sb="9" eb="10">
      <t>エン</t>
    </rPh>
    <rPh sb="11" eb="12">
      <t>ニン</t>
    </rPh>
    <phoneticPr fontId="3"/>
  </si>
  <si>
    <t>発表者(1名無料/サークル)：</t>
    <rPh sb="0" eb="3">
      <t>ハッピョウシャ</t>
    </rPh>
    <rPh sb="5" eb="6">
      <t>メイ</t>
    </rPh>
    <rPh sb="6" eb="8">
      <t>ムリョウ</t>
    </rPh>
    <phoneticPr fontId="3"/>
  </si>
  <si>
    <t>賛助会社1名招待(無料)：</t>
    <rPh sb="0" eb="4">
      <t>サンジョガイシャ</t>
    </rPh>
    <rPh sb="5" eb="6">
      <t>メイ</t>
    </rPh>
    <rPh sb="6" eb="8">
      <t>ショウタイ</t>
    </rPh>
    <rPh sb="9" eb="11">
      <t>ムリョウ</t>
    </rPh>
    <phoneticPr fontId="3"/>
  </si>
  <si>
    <t>1) 発表サークルにつき発表者1名は無料、2名以上は有料　　2)賛助会社は1名招待(無料)</t>
    <rPh sb="3" eb="5">
      <t>ハッピョウ</t>
    </rPh>
    <rPh sb="39" eb="41">
      <t>ショウタイ</t>
    </rPh>
    <rPh sb="42" eb="44">
      <t>ムリョウ</t>
    </rPh>
    <phoneticPr fontId="8"/>
  </si>
  <si>
    <t>発表/聴講</t>
    <rPh sb="0" eb="2">
      <t>ハッピョウ</t>
    </rPh>
    <rPh sb="3" eb="5">
      <t>チョウコウ</t>
    </rPh>
    <phoneticPr fontId="8"/>
  </si>
  <si>
    <t>聴講のみ</t>
    <rPh sb="0" eb="2">
      <t>チョウコウ</t>
    </rPh>
    <phoneticPr fontId="8"/>
  </si>
  <si>
    <t>←数字のみ入力して下さい</t>
    <rPh sb="1" eb="3">
      <t>スウジ</t>
    </rPh>
    <rPh sb="5" eb="7">
      <t>ニュウリョク</t>
    </rPh>
    <rPh sb="9" eb="10">
      <t>クダ</t>
    </rPh>
    <phoneticPr fontId="8"/>
  </si>
  <si>
    <t>←発表ありのみ、項目を選択して下さい</t>
    <rPh sb="1" eb="3">
      <t>ハッピョウ</t>
    </rPh>
    <rPh sb="8" eb="10">
      <t>コウモク</t>
    </rPh>
    <rPh sb="11" eb="13">
      <t>センタク</t>
    </rPh>
    <rPh sb="15" eb="16">
      <t>クダ</t>
    </rPh>
    <phoneticPr fontId="8"/>
  </si>
  <si>
    <t>補助者(5,300円/人)：</t>
    <rPh sb="0" eb="3">
      <t>ホジョシャ</t>
    </rPh>
    <rPh sb="9" eb="10">
      <t>エン</t>
    </rPh>
    <rPh sb="11" eb="12">
      <t>ニン</t>
    </rPh>
    <phoneticPr fontId="3"/>
  </si>
  <si>
    <t>参加者(4,800円/人)：</t>
    <rPh sb="0" eb="3">
      <t>サンカシャ</t>
    </rPh>
    <rPh sb="9" eb="10">
      <t>エン</t>
    </rPh>
    <rPh sb="11" eb="12">
      <t>ニン</t>
    </rPh>
    <phoneticPr fontId="3"/>
  </si>
  <si>
    <t>参加者(5,300円/人)：</t>
    <rPh sb="0" eb="3">
      <t>サンカシャ</t>
    </rPh>
    <rPh sb="9" eb="10">
      <t>エン</t>
    </rPh>
    <rPh sb="11" eb="12">
      <t>ニン</t>
    </rPh>
    <phoneticPr fontId="3"/>
  </si>
  <si>
    <t>←発表ありの場合、項目を選択して下さい</t>
    <rPh sb="1" eb="3">
      <t>ハッピョウ</t>
    </rPh>
    <rPh sb="6" eb="8">
      <t>バアイ</t>
    </rPh>
    <rPh sb="9" eb="11">
      <t>コウモク</t>
    </rPh>
    <rPh sb="12" eb="14">
      <t>センタク</t>
    </rPh>
    <rPh sb="16" eb="17">
      <t>クダ</t>
    </rPh>
    <phoneticPr fontId="8"/>
  </si>
  <si>
    <t>黄色のセルのみ上から順に入力して下さい</t>
    <rPh sb="0" eb="2">
      <t>キイロ</t>
    </rPh>
    <rPh sb="7" eb="8">
      <t>ウエ</t>
    </rPh>
    <rPh sb="10" eb="11">
      <t>ジュン</t>
    </rPh>
    <rPh sb="12" eb="14">
      <t>ニュウリョク</t>
    </rPh>
    <rPh sb="16" eb="17">
      <t>クダ</t>
    </rPh>
    <phoneticPr fontId="8"/>
  </si>
  <si>
    <t>《お申込み期限》2025年9月16日(火)</t>
    <rPh sb="2" eb="4">
      <t>モウシコ</t>
    </rPh>
    <rPh sb="19" eb="20">
      <t>ヒ</t>
    </rPh>
    <phoneticPr fontId="1"/>
  </si>
  <si>
    <r>
      <rPr>
        <sz val="14"/>
        <color theme="0"/>
        <rFont val="HG丸ｺﾞｼｯｸM-PRO"/>
        <family val="3"/>
        <charset val="128"/>
      </rPr>
      <t>第6664回QCサークル大会　(小集団改善活動) -室蘭-　参加申込書</t>
    </r>
    <r>
      <rPr>
        <sz val="12"/>
        <color theme="0"/>
        <rFont val="HG丸ｺﾞｼｯｸM-PRO"/>
        <family val="3"/>
        <charset val="128"/>
      </rPr>
      <t xml:space="preserve">
</t>
    </r>
    <r>
      <rPr>
        <sz val="11"/>
        <color theme="0"/>
        <rFont val="HG丸ｺﾞｼｯｸM-PRO"/>
        <family val="3"/>
        <charset val="128"/>
      </rPr>
      <t>〈2025年10月17日(金)開催〉</t>
    </r>
    <rPh sb="5" eb="6">
      <t>カイ</t>
    </rPh>
    <rPh sb="16" eb="17">
      <t>ショウ</t>
    </rPh>
    <rPh sb="26" eb="28">
      <t>ムロラン</t>
    </rPh>
    <rPh sb="30" eb="32">
      <t>サンカ</t>
    </rPh>
    <rPh sb="39" eb="40">
      <t>ネン</t>
    </rPh>
    <rPh sb="42" eb="43">
      <t>ガツ</t>
    </rPh>
    <rPh sb="45" eb="46">
      <t>ヒ</t>
    </rPh>
    <rPh sb="47" eb="48">
      <t>キン</t>
    </rPh>
    <rPh sb="49" eb="51">
      <t>カイサイ</t>
    </rPh>
    <phoneticPr fontId="2"/>
  </si>
  <si>
    <t>【申込先E-mail ： murata.kaoru.ax@tex.nipponsteel.com】</t>
    <rPh sb="1" eb="3">
      <t>モウシコミ</t>
    </rPh>
    <rPh sb="3" eb="4">
      <t>サキ</t>
    </rPh>
    <phoneticPr fontId="1"/>
  </si>
  <si>
    <t>　日鉄テックスエンジ㈱室蘭支店　総務部　村田宛</t>
    <rPh sb="1" eb="3">
      <t>ニッテツ</t>
    </rPh>
    <rPh sb="11" eb="13">
      <t>ムロラン</t>
    </rPh>
    <rPh sb="13" eb="15">
      <t>シテン</t>
    </rPh>
    <rPh sb="16" eb="19">
      <t>ソウムブ</t>
    </rPh>
    <rPh sb="20" eb="22">
      <t>ムラタ</t>
    </rPh>
    <rPh sb="22" eb="23">
      <t>アテアテ</t>
    </rPh>
    <phoneticPr fontId="1"/>
  </si>
  <si>
    <t>※参加費のお支払いは、2025年10月10日(金)までにお願い致します。</t>
    <rPh sb="1" eb="3">
      <t>サンカ</t>
    </rPh>
    <rPh sb="3" eb="4">
      <t>ヒ</t>
    </rPh>
    <rPh sb="6" eb="8">
      <t>シハラ</t>
    </rPh>
    <rPh sb="15" eb="16">
      <t>ネン</t>
    </rPh>
    <rPh sb="18" eb="19">
      <t>ガツ</t>
    </rPh>
    <rPh sb="21" eb="22">
      <t>ヒ</t>
    </rPh>
    <rPh sb="23" eb="24">
      <t>キン</t>
    </rPh>
    <rPh sb="29" eb="30">
      <t>ネガ</t>
    </rPh>
    <rPh sb="31" eb="32">
      <t>イタ</t>
    </rPh>
    <phoneticPr fontId="2"/>
  </si>
  <si>
    <t>〈お問い合わせ先〉</t>
  </si>
  <si>
    <t>日鉄テックスエンジ㈱室蘭支店　総務部　担当：村田　薫（ﾑﾗﾀ ｶｵﾙ）</t>
    <rPh sb="0" eb="2">
      <t>ニッテツ</t>
    </rPh>
    <rPh sb="10" eb="12">
      <t>ムロラン</t>
    </rPh>
    <rPh sb="12" eb="14">
      <t>シテン</t>
    </rPh>
    <rPh sb="15" eb="18">
      <t>ソウムブ</t>
    </rPh>
    <rPh sb="19" eb="21">
      <t>タントウ</t>
    </rPh>
    <rPh sb="22" eb="24">
      <t>ムラタ</t>
    </rPh>
    <rPh sb="25" eb="26">
      <t>カオル</t>
    </rPh>
    <phoneticPr fontId="20"/>
  </si>
  <si>
    <t>Tel：080-6090-3848</t>
    <phoneticPr fontId="1"/>
  </si>
  <si>
    <t>E-mail：murata.kaoru.ax@tex.nipponsteel.com</t>
    <phoneticPr fontId="1"/>
  </si>
  <si>
    <t>北洋銀行　中島町支店(店番：363)　普通預金(口座番号：4437953)
口座名義　QCサークル室蘭大会　代表者　村田　薫
　　　　　ｷｭｰｼｰｻｰｸﾙﾑﾛﾗﾝﾀｲｶｲ　ﾀﾞｲﾋｮｳｼｬ　ﾑﾗﾀｶｵﾙ</t>
    <rPh sb="0" eb="2">
      <t>ホクヨウ</t>
    </rPh>
    <rPh sb="2" eb="4">
      <t>ギンコウ</t>
    </rPh>
    <rPh sb="5" eb="7">
      <t>ナカジマ</t>
    </rPh>
    <rPh sb="7" eb="8">
      <t>チョウ</t>
    </rPh>
    <rPh sb="8" eb="10">
      <t>シテン</t>
    </rPh>
    <rPh sb="11" eb="13">
      <t>テンバン</t>
    </rPh>
    <rPh sb="21" eb="23">
      <t>ヨキン</t>
    </rPh>
    <rPh sb="24" eb="26">
      <t>コウザ</t>
    </rPh>
    <rPh sb="26" eb="28">
      <t>バンゴウ</t>
    </rPh>
    <rPh sb="38" eb="40">
      <t>コウザ</t>
    </rPh>
    <rPh sb="40" eb="42">
      <t>メイギ</t>
    </rPh>
    <rPh sb="49" eb="51">
      <t>ムロラン</t>
    </rPh>
    <rPh sb="51" eb="53">
      <t>タイカイ</t>
    </rPh>
    <rPh sb="54" eb="56">
      <t>ダイヒョウ</t>
    </rPh>
    <rPh sb="56" eb="57">
      <t>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</si>
</sst>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3"/>
      <color theme="3"/>
      <name val="Yu Gothic"/>
      <family val="2"/>
      <charset val="128"/>
    </font>
    <font>
      <sz val="6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top"/>
    </xf>
    <xf numFmtId="0" fontId="3" fillId="4" borderId="5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4" borderId="65" xfId="0" applyFont="1" applyFill="1" applyBorder="1" applyAlignment="1">
      <alignment horizontal="left" vertical="center"/>
    </xf>
    <xf numFmtId="0" fontId="2" fillId="4" borderId="66" xfId="0" applyFont="1" applyFill="1" applyBorder="1" applyAlignment="1">
      <alignment horizontal="left" vertical="center"/>
    </xf>
    <xf numFmtId="0" fontId="2" fillId="4" borderId="67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68" xfId="0" applyFont="1" applyFill="1" applyBorder="1" applyAlignment="1">
      <alignment horizontal="left" vertical="center"/>
    </xf>
    <xf numFmtId="0" fontId="2" fillId="4" borderId="69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0" fontId="3" fillId="5" borderId="5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0" fontId="19" fillId="4" borderId="3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4" borderId="49" xfId="0" applyFont="1" applyFill="1" applyBorder="1" applyAlignment="1">
      <alignment horizontal="left" vertical="center" wrapText="1"/>
    </xf>
    <xf numFmtId="0" fontId="3" fillId="4" borderId="44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76" fontId="11" fillId="7" borderId="42" xfId="0" applyNumberFormat="1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48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horizontal="right" vertical="center"/>
    </xf>
    <xf numFmtId="0" fontId="5" fillId="4" borderId="55" xfId="0" applyFont="1" applyFill="1" applyBorder="1" applyAlignment="1">
      <alignment horizontal="right" vertical="center"/>
    </xf>
    <xf numFmtId="0" fontId="18" fillId="6" borderId="42" xfId="0" applyFont="1" applyFill="1" applyBorder="1" applyAlignment="1">
      <alignment horizontal="center" vertical="center"/>
    </xf>
    <xf numFmtId="0" fontId="18" fillId="6" borderId="42" xfId="0" applyFont="1" applyFill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>
      <alignment horizontal="right" vertical="center"/>
    </xf>
    <xf numFmtId="0" fontId="5" fillId="4" borderId="42" xfId="0" applyFont="1" applyFill="1" applyBorder="1" applyAlignment="1">
      <alignment horizontal="right" vertical="center"/>
    </xf>
    <xf numFmtId="0" fontId="18" fillId="6" borderId="60" xfId="0" applyFont="1" applyFill="1" applyBorder="1" applyAlignment="1" applyProtection="1">
      <alignment horizontal="center" vertical="center"/>
      <protection locked="0"/>
    </xf>
    <xf numFmtId="0" fontId="18" fillId="6" borderId="41" xfId="0" applyFont="1" applyFill="1" applyBorder="1" applyAlignment="1" applyProtection="1">
      <alignment horizontal="center" vertical="center"/>
      <protection locked="0"/>
    </xf>
    <xf numFmtId="0" fontId="18" fillId="6" borderId="61" xfId="0" applyFont="1" applyFill="1" applyBorder="1" applyAlignment="1" applyProtection="1">
      <alignment horizontal="center" vertical="center"/>
      <protection locked="0"/>
    </xf>
    <xf numFmtId="0" fontId="5" fillId="4" borderId="58" xfId="0" applyFont="1" applyFill="1" applyBorder="1" applyAlignment="1">
      <alignment horizontal="right" vertical="center"/>
    </xf>
    <xf numFmtId="0" fontId="5" fillId="4" borderId="59" xfId="0" applyFont="1" applyFill="1" applyBorder="1" applyAlignment="1">
      <alignment horizontal="righ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left" vertical="center"/>
    </xf>
    <xf numFmtId="0" fontId="12" fillId="4" borderId="64" xfId="0" applyFont="1" applyFill="1" applyBorder="1" applyAlignment="1">
      <alignment horizontal="left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64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/>
    </xf>
    <xf numFmtId="0" fontId="5" fillId="4" borderId="56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</font>
      <fill>
        <patternFill>
          <bgColor theme="1" tint="0.34998626667073579"/>
        </patternFill>
      </fill>
    </dxf>
    <dxf>
      <font>
        <strike val="0"/>
      </font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57"/>
  <sheetViews>
    <sheetView tabSelected="1" zoomScaleNormal="100" zoomScaleSheetLayoutView="100" workbookViewId="0">
      <selection activeCell="AI43" sqref="AI43"/>
    </sheetView>
  </sheetViews>
  <sheetFormatPr defaultColWidth="2.5" defaultRowHeight="14.25"/>
  <cols>
    <col min="1" max="90" width="2.5" style="2"/>
    <col min="91" max="91" width="2" style="2" customWidth="1"/>
    <col min="92" max="92" width="9.75" style="2" hidden="1" customWidth="1"/>
    <col min="93" max="16384" width="2.5" style="2"/>
  </cols>
  <sheetData>
    <row r="1" spans="1:92" s="1" customFormat="1" ht="21.75" customHeight="1">
      <c r="A1" s="81" t="s">
        <v>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4"/>
      <c r="U1" s="3"/>
      <c r="V1" s="3"/>
      <c r="W1" s="3"/>
      <c r="X1" s="3"/>
      <c r="Y1" s="3"/>
      <c r="Z1" s="3"/>
      <c r="AA1" s="3"/>
      <c r="AB1" s="61" t="s">
        <v>0</v>
      </c>
      <c r="AC1" s="62"/>
      <c r="AD1" s="62"/>
      <c r="AE1" s="63"/>
      <c r="AF1" s="63"/>
      <c r="AG1" s="64"/>
    </row>
    <row r="2" spans="1:92" s="20" customFormat="1" ht="1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92" s="20" customFormat="1" ht="12">
      <c r="A3" s="19" t="s">
        <v>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92" s="9" customFormat="1" ht="7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92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92" ht="31.5" customHeight="1">
      <c r="A6" s="65" t="s">
        <v>50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92" s="9" customFormat="1" ht="7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92" ht="15" thickBot="1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92" ht="15" thickBot="1">
      <c r="A9" s="73" t="s">
        <v>14</v>
      </c>
      <c r="B9" s="74"/>
      <c r="C9" s="74"/>
      <c r="D9" s="74"/>
      <c r="E9" s="74"/>
      <c r="F9" s="75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79" t="s">
        <v>18</v>
      </c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  <c r="CN9" s="2" t="s">
        <v>16</v>
      </c>
    </row>
    <row r="10" spans="1:92" s="1" customFormat="1" thickTop="1">
      <c r="A10" s="67" t="s">
        <v>3</v>
      </c>
      <c r="B10" s="68"/>
      <c r="C10" s="68"/>
      <c r="D10" s="68"/>
      <c r="E10" s="68"/>
      <c r="F10" s="69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  <c r="CN10" s="1" t="s">
        <v>17</v>
      </c>
    </row>
    <row r="11" spans="1:92" ht="15" thickBot="1">
      <c r="A11" s="39" t="s">
        <v>4</v>
      </c>
      <c r="B11" s="40"/>
      <c r="C11" s="40"/>
      <c r="D11" s="40"/>
      <c r="E11" s="40"/>
      <c r="F11" s="41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CN11" s="2" t="s">
        <v>28</v>
      </c>
    </row>
    <row r="12" spans="1:92" ht="15.75" thickTop="1" thickBot="1">
      <c r="A12" s="39" t="s">
        <v>11</v>
      </c>
      <c r="B12" s="40"/>
      <c r="C12" s="40"/>
      <c r="D12" s="40"/>
      <c r="E12" s="40"/>
      <c r="F12" s="41"/>
      <c r="G12" s="57" t="s">
        <v>12</v>
      </c>
      <c r="H12" s="58"/>
      <c r="I12" s="59"/>
      <c r="J12" s="59"/>
      <c r="K12" s="59"/>
      <c r="L12" s="59"/>
      <c r="M12" s="59"/>
      <c r="N12" s="59"/>
      <c r="O12" s="11" t="s">
        <v>13</v>
      </c>
      <c r="P12" s="60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92" ht="15.75" thickTop="1" thickBot="1">
      <c r="A13" s="39" t="s">
        <v>15</v>
      </c>
      <c r="B13" s="40"/>
      <c r="C13" s="40"/>
      <c r="D13" s="40"/>
      <c r="E13" s="40"/>
      <c r="F13" s="41"/>
      <c r="G13" s="48"/>
      <c r="H13" s="49"/>
      <c r="I13" s="49"/>
      <c r="J13" s="49"/>
      <c r="K13" s="49"/>
      <c r="L13" s="49"/>
      <c r="M13" s="49"/>
      <c r="N13" s="49"/>
      <c r="O13" s="49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</row>
    <row r="14" spans="1:92" ht="15.75" thickTop="1" thickBot="1">
      <c r="A14" s="39" t="s">
        <v>10</v>
      </c>
      <c r="B14" s="40"/>
      <c r="C14" s="40"/>
      <c r="D14" s="40"/>
      <c r="E14" s="40"/>
      <c r="F14" s="41"/>
      <c r="G14" s="48"/>
      <c r="H14" s="49"/>
      <c r="I14" s="49"/>
      <c r="J14" s="49"/>
      <c r="K14" s="49"/>
      <c r="L14" s="49"/>
      <c r="M14" s="49"/>
      <c r="N14" s="49"/>
      <c r="O14" s="49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5"/>
    </row>
    <row r="15" spans="1:92" s="1" customFormat="1" thickTop="1">
      <c r="A15" s="51" t="s">
        <v>3</v>
      </c>
      <c r="B15" s="52"/>
      <c r="C15" s="52"/>
      <c r="D15" s="52"/>
      <c r="E15" s="52"/>
      <c r="F15" s="53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7"/>
    </row>
    <row r="16" spans="1:92" ht="15" thickBot="1">
      <c r="A16" s="42" t="s">
        <v>5</v>
      </c>
      <c r="B16" s="43"/>
      <c r="C16" s="43"/>
      <c r="D16" s="43"/>
      <c r="E16" s="43"/>
      <c r="F16" s="44"/>
      <c r="G16" s="56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</row>
    <row r="17" spans="1:92" ht="15.75" thickTop="1" thickBot="1">
      <c r="A17" s="27" t="s">
        <v>6</v>
      </c>
      <c r="B17" s="28"/>
      <c r="C17" s="28"/>
      <c r="D17" s="28"/>
      <c r="E17" s="28"/>
      <c r="F17" s="29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1:92" ht="15.75" thickTop="1" thickBot="1">
      <c r="A18" s="27" t="s">
        <v>7</v>
      </c>
      <c r="B18" s="28"/>
      <c r="C18" s="28"/>
      <c r="D18" s="28"/>
      <c r="E18" s="28"/>
      <c r="F18" s="29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8"/>
    </row>
    <row r="19" spans="1:92" ht="15.75" thickTop="1" thickBot="1">
      <c r="A19" s="30" t="s">
        <v>8</v>
      </c>
      <c r="B19" s="31"/>
      <c r="C19" s="31"/>
      <c r="D19" s="31"/>
      <c r="E19" s="31"/>
      <c r="F19" s="32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</row>
    <row r="20" spans="1:92" s="9" customFormat="1" ht="7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92">
      <c r="A21" s="5" t="s">
        <v>30</v>
      </c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92">
      <c r="A22" s="6"/>
      <c r="B22" s="7" t="s">
        <v>39</v>
      </c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92" ht="15" thickBot="1">
      <c r="A23" s="6"/>
      <c r="B23" s="7"/>
      <c r="C23" s="6"/>
      <c r="D23" s="6"/>
      <c r="E23" s="6"/>
      <c r="F23" s="6"/>
      <c r="G23" s="7"/>
      <c r="H23" s="6"/>
      <c r="I23" s="6"/>
      <c r="J23" s="6"/>
      <c r="K23" s="6"/>
      <c r="L23" s="18" t="s">
        <v>48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92">
      <c r="A24" s="107" t="s">
        <v>33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4"/>
      <c r="M24" s="105"/>
      <c r="N24" s="105"/>
      <c r="O24" s="105"/>
      <c r="P24" s="105"/>
      <c r="Q24" s="105"/>
      <c r="R24" s="105"/>
      <c r="S24" s="105"/>
      <c r="T24" s="106"/>
      <c r="U24" s="109" t="s">
        <v>31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0"/>
      <c r="CN24" s="2" t="s">
        <v>40</v>
      </c>
    </row>
    <row r="25" spans="1:92">
      <c r="A25" s="102" t="s">
        <v>34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0" t="str">
        <f>IF(L24="発表/聴講","発表あり","")</f>
        <v/>
      </c>
      <c r="M25" s="100"/>
      <c r="N25" s="100"/>
      <c r="O25" s="100"/>
      <c r="P25" s="100"/>
      <c r="Q25" s="100"/>
      <c r="R25" s="100"/>
      <c r="S25" s="100"/>
      <c r="T25" s="100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5"/>
      <c r="CN25" s="2" t="s">
        <v>41</v>
      </c>
    </row>
    <row r="26" spans="1:92">
      <c r="A26" s="102" t="s">
        <v>35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1"/>
      <c r="M26" s="101"/>
      <c r="N26" s="101"/>
      <c r="O26" s="101"/>
      <c r="P26" s="101"/>
      <c r="Q26" s="101"/>
      <c r="R26" s="101"/>
      <c r="S26" s="101"/>
      <c r="T26" s="101"/>
      <c r="U26" s="85" t="s">
        <v>47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111"/>
    </row>
    <row r="27" spans="1:92">
      <c r="A27" s="102" t="s">
        <v>37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0" t="str">
        <f>IF(AND(G9&lt;&gt;"一般会社",L25="発表あり"),L26,"")</f>
        <v/>
      </c>
      <c r="M27" s="100"/>
      <c r="N27" s="100"/>
      <c r="O27" s="100"/>
      <c r="P27" s="100"/>
      <c r="Q27" s="100"/>
      <c r="R27" s="100"/>
      <c r="S27" s="100"/>
      <c r="T27" s="100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  <c r="CN27" s="2">
        <v>0</v>
      </c>
    </row>
    <row r="28" spans="1:92">
      <c r="A28" s="102" t="s">
        <v>36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1"/>
      <c r="M28" s="101"/>
      <c r="N28" s="101"/>
      <c r="O28" s="101"/>
      <c r="P28" s="101"/>
      <c r="Q28" s="101"/>
      <c r="R28" s="101"/>
      <c r="S28" s="101"/>
      <c r="T28" s="101"/>
      <c r="U28" s="85" t="s">
        <v>31</v>
      </c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111"/>
      <c r="CN28" s="2">
        <v>1</v>
      </c>
    </row>
    <row r="29" spans="1:92">
      <c r="A29" s="102" t="s">
        <v>45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12"/>
      <c r="M29" s="112"/>
      <c r="N29" s="112"/>
      <c r="O29" s="112"/>
      <c r="P29" s="112"/>
      <c r="Q29" s="112"/>
      <c r="R29" s="112"/>
      <c r="S29" s="112"/>
      <c r="T29" s="112"/>
      <c r="U29" s="85" t="s">
        <v>42</v>
      </c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111"/>
      <c r="CN29" s="2">
        <v>2</v>
      </c>
    </row>
    <row r="30" spans="1:92" ht="15" thickBot="1">
      <c r="A30" s="98" t="s">
        <v>38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13" t="str">
        <f>IF(G9="賛助会社",1,"")</f>
        <v/>
      </c>
      <c r="M30" s="113"/>
      <c r="N30" s="113"/>
      <c r="O30" s="113"/>
      <c r="P30" s="113"/>
      <c r="Q30" s="113"/>
      <c r="R30" s="113"/>
      <c r="S30" s="113"/>
      <c r="T30" s="11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7"/>
    </row>
    <row r="31" spans="1:92" s="9" customFormat="1" ht="9">
      <c r="A31" s="8"/>
      <c r="B31" s="8"/>
      <c r="C31" s="8"/>
      <c r="D31" s="8"/>
      <c r="E31" s="8"/>
      <c r="F31" s="8"/>
      <c r="G31" s="8"/>
      <c r="H31" s="8"/>
      <c r="I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92" ht="16.5" customHeight="1">
      <c r="A32" s="5" t="s">
        <v>29</v>
      </c>
      <c r="B32" s="6"/>
      <c r="C32" s="6"/>
      <c r="D32" s="6"/>
      <c r="E32" s="6"/>
      <c r="F32" s="6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92" ht="16.5" customHeight="1">
      <c r="A33" s="6"/>
      <c r="B33" s="17" t="s">
        <v>32</v>
      </c>
      <c r="C33" s="6"/>
      <c r="D33" s="6"/>
      <c r="E33" s="6"/>
      <c r="F33" s="6"/>
      <c r="G33" s="1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92" ht="15" thickBot="1">
      <c r="A34" s="6"/>
      <c r="B34" s="7"/>
      <c r="C34" s="6"/>
      <c r="D34" s="6"/>
      <c r="E34" s="6"/>
      <c r="F34" s="6"/>
      <c r="G34" s="7"/>
      <c r="H34" s="6"/>
      <c r="I34" s="6"/>
      <c r="J34" s="6"/>
      <c r="K34" s="6"/>
      <c r="L34" s="18" t="s">
        <v>48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92">
      <c r="A35" s="107" t="s">
        <v>33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4"/>
      <c r="M35" s="105"/>
      <c r="N35" s="105"/>
      <c r="O35" s="105"/>
      <c r="P35" s="105"/>
      <c r="Q35" s="105"/>
      <c r="R35" s="105"/>
      <c r="S35" s="105"/>
      <c r="T35" s="106"/>
      <c r="U35" s="109" t="s">
        <v>31</v>
      </c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0"/>
    </row>
    <row r="36" spans="1:92">
      <c r="A36" s="102" t="s">
        <v>34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18" t="str">
        <f>IF(L35="発表/聴講","発表あり","")</f>
        <v/>
      </c>
      <c r="M36" s="119"/>
      <c r="N36" s="119"/>
      <c r="O36" s="119"/>
      <c r="P36" s="119"/>
      <c r="Q36" s="119"/>
      <c r="R36" s="119"/>
      <c r="S36" s="119"/>
      <c r="T36" s="120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</row>
    <row r="37" spans="1:92">
      <c r="A37" s="102" t="s">
        <v>35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1"/>
      <c r="M37" s="101"/>
      <c r="N37" s="101"/>
      <c r="O37" s="101"/>
      <c r="P37" s="101"/>
      <c r="Q37" s="101"/>
      <c r="R37" s="101"/>
      <c r="S37" s="101"/>
      <c r="T37" s="101"/>
      <c r="U37" s="85" t="s">
        <v>43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111"/>
    </row>
    <row r="38" spans="1:92">
      <c r="A38" s="102" t="s">
        <v>37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0" t="str">
        <f>IF(AND(G9="一般会社",L36="発表あり"),L37,"")</f>
        <v/>
      </c>
      <c r="M38" s="100"/>
      <c r="N38" s="100"/>
      <c r="O38" s="100"/>
      <c r="P38" s="100"/>
      <c r="Q38" s="100"/>
      <c r="R38" s="100"/>
      <c r="S38" s="100"/>
      <c r="T38" s="100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</row>
    <row r="39" spans="1:92">
      <c r="A39" s="102" t="s">
        <v>44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1"/>
      <c r="M39" s="101"/>
      <c r="N39" s="101"/>
      <c r="O39" s="101"/>
      <c r="P39" s="101"/>
      <c r="Q39" s="101"/>
      <c r="R39" s="101"/>
      <c r="S39" s="101"/>
      <c r="T39" s="101"/>
      <c r="U39" s="85" t="s">
        <v>31</v>
      </c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111"/>
    </row>
    <row r="40" spans="1:92" ht="15" thickBot="1">
      <c r="A40" s="98" t="s">
        <v>46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13"/>
      <c r="M40" s="113"/>
      <c r="N40" s="113"/>
      <c r="O40" s="113"/>
      <c r="P40" s="113"/>
      <c r="Q40" s="113"/>
      <c r="R40" s="113"/>
      <c r="S40" s="113"/>
      <c r="T40" s="113"/>
      <c r="U40" s="121" t="s">
        <v>42</v>
      </c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2"/>
    </row>
    <row r="41" spans="1:92" s="9" customFormat="1" ht="7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92">
      <c r="A42" s="5" t="s">
        <v>21</v>
      </c>
      <c r="B42" s="6"/>
      <c r="C42" s="6"/>
      <c r="D42" s="6"/>
      <c r="E42" s="6"/>
      <c r="F42" s="6"/>
      <c r="G42" s="7"/>
      <c r="H42" s="6"/>
      <c r="I42" s="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92" s="1" customFormat="1" ht="18.75" customHeight="1">
      <c r="A43" s="84" t="s">
        <v>22</v>
      </c>
      <c r="B43" s="84"/>
      <c r="C43" s="84"/>
      <c r="D43" s="84"/>
      <c r="E43" s="84"/>
      <c r="F43" s="84"/>
      <c r="G43" s="89">
        <f>L28*4800+L29*4800+L39*5300+L40*5300</f>
        <v>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</row>
    <row r="44" spans="1:92" s="1" customFormat="1" ht="18.75" customHeight="1">
      <c r="A44" s="84" t="s">
        <v>23</v>
      </c>
      <c r="B44" s="84"/>
      <c r="C44" s="84"/>
      <c r="D44" s="84"/>
      <c r="E44" s="84"/>
      <c r="F44" s="84"/>
      <c r="G44" s="86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  <c r="S44" s="85" t="s">
        <v>18</v>
      </c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CN44" s="1" t="s">
        <v>25</v>
      </c>
    </row>
    <row r="45" spans="1:92" ht="18.75" customHeight="1">
      <c r="A45" s="84" t="s">
        <v>24</v>
      </c>
      <c r="B45" s="84"/>
      <c r="C45" s="84"/>
      <c r="D45" s="84"/>
      <c r="E45" s="84"/>
      <c r="F45" s="84"/>
      <c r="G45" s="86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  <c r="S45" s="85" t="s">
        <v>18</v>
      </c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CN45" s="2" t="s">
        <v>26</v>
      </c>
    </row>
    <row r="46" spans="1:92" ht="42" customHeight="1">
      <c r="A46" s="90" t="s">
        <v>27</v>
      </c>
      <c r="B46" s="91"/>
      <c r="C46" s="91"/>
      <c r="D46" s="91"/>
      <c r="E46" s="91"/>
      <c r="F46" s="92"/>
      <c r="G46" s="82" t="s">
        <v>58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</row>
    <row r="47" spans="1:92" ht="18.75" customHeight="1">
      <c r="A47" s="93"/>
      <c r="B47" s="94"/>
      <c r="C47" s="94"/>
      <c r="D47" s="94"/>
      <c r="E47" s="94"/>
      <c r="F47" s="95"/>
      <c r="G47" s="96" t="s">
        <v>53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7"/>
    </row>
    <row r="48" spans="1:92" s="9" customFormat="1" ht="7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s="1" customFormat="1" ht="13.5">
      <c r="A49" s="3" t="s">
        <v>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s="1" customFormat="1" ht="13.5">
      <c r="A50" s="3"/>
      <c r="B50" s="3" t="s">
        <v>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s="1" customFormat="1" ht="13.5">
      <c r="A51" s="3"/>
      <c r="B51" s="3" t="s">
        <v>20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s="9" customFormat="1" ht="7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1" customFormat="1" ht="15" customHeight="1">
      <c r="A53" s="3"/>
      <c r="B53" s="21" t="s">
        <v>54</v>
      </c>
      <c r="C53" s="22"/>
      <c r="D53" s="22"/>
      <c r="E53" s="22"/>
      <c r="F53" s="22"/>
      <c r="G53" s="22"/>
      <c r="H53" s="22"/>
      <c r="I53" s="22"/>
      <c r="J53" s="22" t="s">
        <v>55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12"/>
      <c r="AG53" s="13"/>
    </row>
    <row r="54" spans="1:33" s="1" customFormat="1" ht="15" customHeight="1">
      <c r="A54" s="3"/>
      <c r="B54" s="23"/>
      <c r="C54" s="24"/>
      <c r="D54" s="24"/>
      <c r="E54" s="24"/>
      <c r="F54" s="24"/>
      <c r="G54" s="24"/>
      <c r="H54" s="24"/>
      <c r="I54" s="24"/>
      <c r="J54" s="24" t="s">
        <v>56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3"/>
      <c r="AG54" s="14"/>
    </row>
    <row r="55" spans="1:33" s="1" customFormat="1" ht="15" customHeight="1">
      <c r="A55" s="3"/>
      <c r="B55" s="25"/>
      <c r="C55" s="26"/>
      <c r="D55" s="26"/>
      <c r="E55" s="26"/>
      <c r="F55" s="26"/>
      <c r="G55" s="26"/>
      <c r="H55" s="26"/>
      <c r="I55" s="26"/>
      <c r="J55" s="26" t="s">
        <v>57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15"/>
      <c r="AG55" s="16"/>
    </row>
    <row r="57" spans="1:33" ht="16.5" customHeight="1"/>
  </sheetData>
  <mergeCells count="79">
    <mergeCell ref="A39:K39"/>
    <mergeCell ref="L39:T39"/>
    <mergeCell ref="U39:AG39"/>
    <mergeCell ref="A40:K40"/>
    <mergeCell ref="L40:T40"/>
    <mergeCell ref="U40:AG40"/>
    <mergeCell ref="A37:K37"/>
    <mergeCell ref="L37:T37"/>
    <mergeCell ref="U37:AG37"/>
    <mergeCell ref="A38:K38"/>
    <mergeCell ref="L38:T38"/>
    <mergeCell ref="U38:AG38"/>
    <mergeCell ref="A35:K35"/>
    <mergeCell ref="L35:T35"/>
    <mergeCell ref="U35:AG35"/>
    <mergeCell ref="A36:K36"/>
    <mergeCell ref="L36:T36"/>
    <mergeCell ref="U36:AG36"/>
    <mergeCell ref="U24:AG24"/>
    <mergeCell ref="U26:AG26"/>
    <mergeCell ref="L29:T29"/>
    <mergeCell ref="L30:T30"/>
    <mergeCell ref="U28:AG28"/>
    <mergeCell ref="U29:AG29"/>
    <mergeCell ref="U25:AG25"/>
    <mergeCell ref="U27:AG27"/>
    <mergeCell ref="U30:AG30"/>
    <mergeCell ref="A30:K30"/>
    <mergeCell ref="L27:T27"/>
    <mergeCell ref="L28:T28"/>
    <mergeCell ref="A27:K27"/>
    <mergeCell ref="L24:T24"/>
    <mergeCell ref="L25:T25"/>
    <mergeCell ref="L26:T26"/>
    <mergeCell ref="A24:K24"/>
    <mergeCell ref="A25:K25"/>
    <mergeCell ref="A26:K26"/>
    <mergeCell ref="A28:K28"/>
    <mergeCell ref="A29:K29"/>
    <mergeCell ref="G46:AG46"/>
    <mergeCell ref="A45:F45"/>
    <mergeCell ref="A43:F43"/>
    <mergeCell ref="S44:AG44"/>
    <mergeCell ref="A44:F44"/>
    <mergeCell ref="G44:R44"/>
    <mergeCell ref="G43:AG43"/>
    <mergeCell ref="A46:F47"/>
    <mergeCell ref="G47:AG47"/>
    <mergeCell ref="S45:AG45"/>
    <mergeCell ref="G45:R45"/>
    <mergeCell ref="AB1:AD1"/>
    <mergeCell ref="AE1:AG1"/>
    <mergeCell ref="A6:AG6"/>
    <mergeCell ref="A10:F10"/>
    <mergeCell ref="G10:AG10"/>
    <mergeCell ref="A9:F9"/>
    <mergeCell ref="G9:R9"/>
    <mergeCell ref="S9:AG9"/>
    <mergeCell ref="A1:S1"/>
    <mergeCell ref="A14:F14"/>
    <mergeCell ref="A16:F16"/>
    <mergeCell ref="G15:AG15"/>
    <mergeCell ref="G11:AG11"/>
    <mergeCell ref="A15:F15"/>
    <mergeCell ref="A11:F11"/>
    <mergeCell ref="G14:AG14"/>
    <mergeCell ref="G16:AG16"/>
    <mergeCell ref="A12:F12"/>
    <mergeCell ref="G12:H12"/>
    <mergeCell ref="I12:N12"/>
    <mergeCell ref="P12:AG12"/>
    <mergeCell ref="A13:F13"/>
    <mergeCell ref="G13:AG13"/>
    <mergeCell ref="A17:F17"/>
    <mergeCell ref="A18:F18"/>
    <mergeCell ref="A19:F19"/>
    <mergeCell ref="G19:AG19"/>
    <mergeCell ref="G18:AG18"/>
    <mergeCell ref="G17:AG17"/>
  </mergeCells>
  <phoneticPr fontId="8"/>
  <conditionalFormatting sqref="L25:L28">
    <cfRule type="expression" dxfId="5" priority="15">
      <formula>$L$24="聴講のみ"</formula>
    </cfRule>
  </conditionalFormatting>
  <conditionalFormatting sqref="L24:T30">
    <cfRule type="expression" dxfId="4" priority="14">
      <formula>$G$9="一般会社"</formula>
    </cfRule>
  </conditionalFormatting>
  <conditionalFormatting sqref="L25:T25">
    <cfRule type="containsText" priority="1" operator="containsText" text="発表あり">
      <formula>NOT(ISERROR(SEARCH("発表あり",L25)))</formula>
    </cfRule>
  </conditionalFormatting>
  <conditionalFormatting sqref="L30:T30">
    <cfRule type="expression" dxfId="3" priority="2">
      <formula>$G$9="幹事会社"</formula>
    </cfRule>
  </conditionalFormatting>
  <conditionalFormatting sqref="L35:T40">
    <cfRule type="expression" dxfId="2" priority="9">
      <formula>$G$9="幹事会社"</formula>
    </cfRule>
    <cfRule type="expression" dxfId="1" priority="10">
      <formula>$G$9="賛助会社"</formula>
    </cfRule>
  </conditionalFormatting>
  <conditionalFormatting sqref="L36:T39">
    <cfRule type="expression" dxfId="0" priority="3">
      <formula>$L$35="聴講のみ"</formula>
    </cfRule>
  </conditionalFormatting>
  <dataValidations count="5">
    <dataValidation type="list" allowBlank="1" showInputMessage="1" showErrorMessage="1" sqref="G44:R45" xr:uid="{6587ACC6-5285-465E-AE4A-F9DDBC8CDB32}">
      <formula1>$CN$44:$CN$45</formula1>
    </dataValidation>
    <dataValidation type="list" allowBlank="1" showInputMessage="1" showErrorMessage="1" sqref="G9:R9" xr:uid="{968EE216-D2DE-4BD8-9445-FB16D4E9344E}">
      <formula1>$CN$9:$CN$11</formula1>
    </dataValidation>
    <dataValidation type="list" allowBlank="1" showInputMessage="1" showErrorMessage="1" sqref="L24 L35" xr:uid="{04E1E160-C504-4FBD-9795-AD08E7411BBC}">
      <formula1>$CN$24:$CN$25</formula1>
    </dataValidation>
    <dataValidation type="list" allowBlank="1" showInputMessage="1" showErrorMessage="1" sqref="L26 L37" xr:uid="{55B176EB-11A1-490F-88A4-F97E5DDC68AC}">
      <formula1>$CN$28:$CN$29</formula1>
    </dataValidation>
    <dataValidation type="list" allowBlank="1" showInputMessage="1" showErrorMessage="1" sqref="L28:T28 L39:T39" xr:uid="{36F4CE13-BD27-4D30-87BD-83AA553B1F7E}">
      <formula1>$CN$27:$CN$29</formula1>
    </dataValidation>
  </dataValidations>
  <pageMargins left="0.59055118110236227" right="0.59055118110236227" top="0.19685039370078741" bottom="0.19685039370078741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発表参加申込書</vt:lpstr>
      <vt:lpstr>発表参加申込書!Print_Area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PC21021</dc:creator>
  <cp:lastModifiedBy>村田 薫</cp:lastModifiedBy>
  <cp:lastPrinted>2024-08-13T00:15:11Z</cp:lastPrinted>
  <dcterms:created xsi:type="dcterms:W3CDTF">2015-06-05T18:19:34Z</dcterms:created>
  <dcterms:modified xsi:type="dcterms:W3CDTF">2025-09-01T06:51:44Z</dcterms:modified>
</cp:coreProperties>
</file>