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AJ22013\Desktop\"/>
    </mc:Choice>
  </mc:AlternateContent>
  <xr:revisionPtr revIDLastSave="0" documentId="13_ncr:1_{63069AA5-5FF0-4894-A631-A9D84A75AA31}" xr6:coauthVersionLast="47" xr6:coauthVersionMax="47" xr10:uidLastSave="{00000000-0000-0000-0000-000000000000}"/>
  <bookViews>
    <workbookView xWindow="-108" yWindow="-108" windowWidth="23256" windowHeight="13896" activeTab="1" xr2:uid="{00000000-000D-0000-FFFF-FFFF00000000}"/>
  </bookViews>
  <sheets>
    <sheet name="研修会申込書 (記入例)" sheetId="4" r:id="rId1"/>
    <sheet name="研修会申込書" sheetId="1" r:id="rId2"/>
    <sheet name="緊急連絡先一覧" sheetId="5" r:id="rId3"/>
  </sheets>
  <definedNames>
    <definedName name="__1__123Graph_Aグラフ_5A" hidden="1">#REF!</definedName>
    <definedName name="__2__123Graph_Aグラフ_6A" localSheetId="0" hidden="1">#REF!</definedName>
    <definedName name="_1__123Graph_Aグラフ_5A" localSheetId="0" hidden="1">#REF!</definedName>
    <definedName name="_1__123Graph_Aグラフ_5A" hidden="1">#REF!</definedName>
    <definedName name="_12__123Graph_Xグラフ_6A" localSheetId="0" hidden="1">#REF!</definedName>
    <definedName name="_12__123Graph_Xグラフ_6A" hidden="1">#REF!</definedName>
    <definedName name="_2__123Graph_Aグラフ_6A" localSheetId="0" hidden="1">#REF!</definedName>
    <definedName name="_2__123Graph_Aグラフ_6A" hidden="1">#REF!</definedName>
    <definedName name="_3__123Graph_Aグラフ_5A" localSheetId="0" hidden="1">#REF!</definedName>
    <definedName name="_3__123Graph_Aグラフ_5A" hidden="1">#REF!</definedName>
    <definedName name="_3__123Graph_Aグラフ_6A" hidden="1">#REF!</definedName>
    <definedName name="_3__123Graph_Xグラフ_5A" localSheetId="0" hidden="1">#REF!</definedName>
    <definedName name="_3__123Graph_Xグラフ_5A" hidden="1">#REF!</definedName>
    <definedName name="_4__123Graph_Xグラフ_5A" localSheetId="0" hidden="1">#REF!</definedName>
    <definedName name="_4__123Graph_Xグラフ_6A" localSheetId="0" hidden="1">#REF!</definedName>
    <definedName name="_4__123Graph_Xグラフ_6A" hidden="1">#REF!</definedName>
    <definedName name="_5__123Graph_Xグラフ_5A" hidden="1">#REF!</definedName>
    <definedName name="_5Excel_BuiltIn_Print_Area_1_1" localSheetId="0">#REF!</definedName>
    <definedName name="_5Excel_BuiltIn_Print_Area_1_1">#REF!</definedName>
    <definedName name="_6__123Graph_Aグラフ_6A" localSheetId="0" hidden="1">#REF!</definedName>
    <definedName name="_6__123Graph_Aグラフ_6A" hidden="1">#REF!</definedName>
    <definedName name="_6__123Graph_Xグラフ_6A" localSheetId="0" hidden="1">#REF!</definedName>
    <definedName name="_7__123Graph_Xグラフ_6A" hidden="1">#REF!</definedName>
    <definedName name="_8Excel_BuiltIn_Print_Area_1_1">#REF!</definedName>
    <definedName name="_9__123Graph_Xグラフ_5A" localSheetId="0" hidden="1">#REF!</definedName>
    <definedName name="_9__123Graph_Xグラフ_5A" hidden="1">#REF!</definedName>
    <definedName name="_Fill" localSheetId="0" hidden="1">#REF!</definedName>
    <definedName name="_Fill" hidden="1">#REF!</definedName>
    <definedName name="END" localSheetId="0">#REF!</definedName>
    <definedName name="END">#REF!</definedName>
    <definedName name="HANI" localSheetId="0">#REF!</definedName>
    <definedName name="HANI">#REF!</definedName>
    <definedName name="HANI_2" localSheetId="0">#REF!</definedName>
    <definedName name="HANI_2">#REF!</definedName>
    <definedName name="_xlnm.Print_Area" localSheetId="1">研修会申込書!$A$1:$AD$49</definedName>
    <definedName name="_xlnm.Print_Area" localSheetId="0">'研修会申込書 (記入例)'!$A$1:$AD$50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17" i="1" l="1"/>
  <c r="BI17" i="1"/>
  <c r="BJ17" i="1"/>
  <c r="BK17" i="1"/>
  <c r="BL17" i="1"/>
  <c r="BM17" i="1"/>
  <c r="BN17" i="1"/>
  <c r="BO17" i="1"/>
  <c r="BP17" i="1"/>
  <c r="BQ17" i="1"/>
  <c r="BR17" i="1"/>
  <c r="BS17" i="1"/>
  <c r="BT17" i="1"/>
  <c r="BU17" i="1"/>
  <c r="BV17" i="1"/>
  <c r="BW17" i="1"/>
  <c r="BX17" i="1"/>
  <c r="BY17" i="1"/>
  <c r="BZ17" i="1"/>
  <c r="CA17" i="1"/>
  <c r="CB17" i="1"/>
  <c r="CC17" i="1"/>
  <c r="CD17" i="1"/>
  <c r="CE17" i="1"/>
  <c r="CF17" i="1"/>
  <c r="B24" i="5"/>
  <c r="B25" i="5"/>
  <c r="B26" i="5"/>
  <c r="B27" i="5"/>
  <c r="B28" i="5"/>
  <c r="B29" i="5"/>
  <c r="B30" i="5"/>
  <c r="B31" i="5"/>
  <c r="B32" i="5"/>
  <c r="B23" i="5"/>
  <c r="D20" i="5"/>
  <c r="CF25" i="1" l="1"/>
  <c r="CE25" i="1"/>
  <c r="CD25" i="1"/>
  <c r="CC25" i="1"/>
  <c r="CB25" i="1"/>
  <c r="CA25" i="1"/>
  <c r="BZ25" i="1"/>
  <c r="BY25" i="1"/>
  <c r="BX25" i="1"/>
  <c r="BW25" i="1"/>
  <c r="BV25" i="1"/>
  <c r="BU25" i="1"/>
  <c r="BT25" i="1"/>
  <c r="BS25" i="1"/>
  <c r="BR25" i="1"/>
  <c r="BQ25" i="1"/>
  <c r="BP25" i="1"/>
  <c r="BO25" i="1"/>
  <c r="BN25" i="1"/>
  <c r="BM25" i="1"/>
  <c r="BL25" i="1"/>
  <c r="BK25" i="1"/>
  <c r="BJ25" i="1"/>
  <c r="BI25" i="1"/>
  <c r="BH25" i="1"/>
  <c r="CF24" i="1" l="1"/>
  <c r="CE24" i="1"/>
  <c r="CD24" i="1"/>
  <c r="CC24" i="1"/>
  <c r="CB24" i="1"/>
  <c r="CA24" i="1"/>
  <c r="BZ24" i="1"/>
  <c r="BY24" i="1"/>
  <c r="BX24" i="1"/>
  <c r="BW24" i="1"/>
  <c r="BV24" i="1"/>
  <c r="BU24" i="1"/>
  <c r="BT24" i="1"/>
  <c r="BS24" i="1"/>
  <c r="BR24" i="1"/>
  <c r="BQ24" i="1"/>
  <c r="BP24" i="1"/>
  <c r="BO24" i="1"/>
  <c r="BN24" i="1"/>
  <c r="BM24" i="1"/>
  <c r="BL24" i="1"/>
  <c r="BK24" i="1"/>
  <c r="BJ24" i="1"/>
  <c r="BI24" i="1"/>
  <c r="BH24"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CF16" i="1"/>
  <c r="CC8" i="1" s="1"/>
  <c r="CE16" i="1"/>
  <c r="CB6" i="1" s="1"/>
  <c r="CD16" i="1"/>
  <c r="CD6" i="1" s="1"/>
  <c r="CD9" i="1"/>
  <c r="CC16" i="1"/>
  <c r="CB16" i="1"/>
  <c r="CA16" i="1"/>
  <c r="BZ16" i="1"/>
  <c r="BY16" i="1"/>
  <c r="BX16" i="1"/>
  <c r="BW16" i="1"/>
  <c r="BV16" i="1"/>
  <c r="BU16" i="1"/>
  <c r="BT16" i="1"/>
  <c r="BS16" i="1"/>
  <c r="BS8" i="1" s="1"/>
  <c r="BR16" i="1"/>
  <c r="BQ16" i="1"/>
  <c r="BP16" i="1"/>
  <c r="BO16" i="1"/>
  <c r="BN16" i="1"/>
  <c r="BM16" i="1"/>
  <c r="BL16" i="1"/>
  <c r="BK16" i="1"/>
  <c r="BJ16" i="1"/>
  <c r="BI16" i="1"/>
  <c r="BH16" i="1"/>
  <c r="AZ16" i="1"/>
  <c r="AY16" i="1"/>
  <c r="AX16" i="1"/>
  <c r="AW16" i="1"/>
  <c r="AV16" i="1"/>
  <c r="AU16" i="1"/>
  <c r="AT16" i="1"/>
  <c r="AS16" i="1"/>
  <c r="AR16" i="1"/>
  <c r="AQ16" i="1"/>
  <c r="AP16" i="1"/>
  <c r="AO16" i="1"/>
  <c r="AN16" i="1"/>
  <c r="AM16" i="1"/>
  <c r="AL16" i="1"/>
  <c r="AK16" i="1"/>
  <c r="AJ16" i="1"/>
  <c r="AI16" i="1"/>
  <c r="AH16" i="1"/>
  <c r="AG16" i="1"/>
  <c r="AF16" i="1"/>
  <c r="CD8" i="1"/>
  <c r="BA16"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CG24" i="4"/>
  <c r="CF24" i="4"/>
  <c r="CE24" i="4"/>
  <c r="CD24" i="4"/>
  <c r="CC24" i="4"/>
  <c r="CB24" i="4"/>
  <c r="CA24" i="4"/>
  <c r="BZ24" i="4"/>
  <c r="BY24" i="4"/>
  <c r="BX24" i="4"/>
  <c r="BW24" i="4"/>
  <c r="BV24" i="4"/>
  <c r="BU24" i="4"/>
  <c r="BT24" i="4"/>
  <c r="BS24" i="4"/>
  <c r="BR24" i="4"/>
  <c r="BQ24" i="4"/>
  <c r="BP24" i="4"/>
  <c r="BO24" i="4"/>
  <c r="BN24" i="4"/>
  <c r="BM24" i="4"/>
  <c r="BL24" i="4"/>
  <c r="BK24" i="4"/>
  <c r="BJ24" i="4"/>
  <c r="BI24"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CG22" i="4"/>
  <c r="CF22" i="4"/>
  <c r="CE22" i="4"/>
  <c r="CD22" i="4"/>
  <c r="CC22" i="4"/>
  <c r="CB22" i="4"/>
  <c r="CA22" i="4"/>
  <c r="BZ22" i="4"/>
  <c r="BY22" i="4"/>
  <c r="BX22" i="4"/>
  <c r="BW22" i="4"/>
  <c r="BV22" i="4"/>
  <c r="BU22" i="4"/>
  <c r="BT22" i="4"/>
  <c r="BS22" i="4"/>
  <c r="BR22" i="4"/>
  <c r="BQ22" i="4"/>
  <c r="BP22" i="4"/>
  <c r="BO22" i="4"/>
  <c r="BN22" i="4"/>
  <c r="BM22" i="4"/>
  <c r="BL22" i="4"/>
  <c r="BK22" i="4"/>
  <c r="BJ22" i="4"/>
  <c r="BI22" i="4"/>
  <c r="CG21" i="4"/>
  <c r="CF21" i="4"/>
  <c r="CE21" i="4"/>
  <c r="CD21" i="4"/>
  <c r="CC21" i="4"/>
  <c r="CB21" i="4"/>
  <c r="CA21" i="4"/>
  <c r="BZ21" i="4"/>
  <c r="BY21" i="4"/>
  <c r="BX21" i="4"/>
  <c r="BW21" i="4"/>
  <c r="BV21" i="4"/>
  <c r="BU21" i="4"/>
  <c r="BT21" i="4"/>
  <c r="BS21" i="4"/>
  <c r="BR21" i="4"/>
  <c r="BQ21" i="4"/>
  <c r="BP21" i="4"/>
  <c r="BO21" i="4"/>
  <c r="BN21" i="4"/>
  <c r="BM21" i="4"/>
  <c r="BL21" i="4"/>
  <c r="BK21" i="4"/>
  <c r="BJ21" i="4"/>
  <c r="BI21" i="4"/>
  <c r="CG20" i="4"/>
  <c r="CF20" i="4"/>
  <c r="CE20" i="4"/>
  <c r="CD20" i="4"/>
  <c r="CC20" i="4"/>
  <c r="CB20" i="4"/>
  <c r="CA20" i="4"/>
  <c r="BZ20" i="4"/>
  <c r="BY20" i="4"/>
  <c r="BX20" i="4"/>
  <c r="BW20" i="4"/>
  <c r="BV20" i="4"/>
  <c r="BU20" i="4"/>
  <c r="BT20" i="4"/>
  <c r="BS20" i="4"/>
  <c r="BR20" i="4"/>
  <c r="BQ20" i="4"/>
  <c r="BP20" i="4"/>
  <c r="BO20" i="4"/>
  <c r="BN20" i="4"/>
  <c r="BM20" i="4"/>
  <c r="BL20" i="4"/>
  <c r="BK20" i="4"/>
  <c r="BJ20" i="4"/>
  <c r="BI20" i="4"/>
  <c r="CG19" i="4"/>
  <c r="CF19" i="4"/>
  <c r="CE19" i="4"/>
  <c r="CD19" i="4"/>
  <c r="CC19" i="4"/>
  <c r="CB19" i="4"/>
  <c r="CA19" i="4"/>
  <c r="BZ19" i="4"/>
  <c r="BY19" i="4"/>
  <c r="BX19" i="4"/>
  <c r="BW19" i="4"/>
  <c r="BV19" i="4"/>
  <c r="BU19" i="4"/>
  <c r="BT19" i="4"/>
  <c r="BS19" i="4"/>
  <c r="BR19" i="4"/>
  <c r="BQ19" i="4"/>
  <c r="BP19" i="4"/>
  <c r="BO19" i="4"/>
  <c r="BN19" i="4"/>
  <c r="BM19" i="4"/>
  <c r="BL19" i="4"/>
  <c r="BK19" i="4"/>
  <c r="BJ19" i="4"/>
  <c r="BI19" i="4"/>
  <c r="CG18" i="4"/>
  <c r="CF18" i="4"/>
  <c r="CE18" i="4"/>
  <c r="CD18" i="4"/>
  <c r="CC18" i="4"/>
  <c r="CB18" i="4"/>
  <c r="CA18" i="4"/>
  <c r="BZ18" i="4"/>
  <c r="BY18" i="4"/>
  <c r="BX18" i="4"/>
  <c r="BW18" i="4"/>
  <c r="BV18" i="4"/>
  <c r="BU18" i="4"/>
  <c r="BT18" i="4"/>
  <c r="BS18" i="4"/>
  <c r="BR18" i="4"/>
  <c r="BQ18" i="4"/>
  <c r="BP18" i="4"/>
  <c r="BO18" i="4"/>
  <c r="BN18" i="4"/>
  <c r="BM18" i="4"/>
  <c r="BL18" i="4"/>
  <c r="BK18" i="4"/>
  <c r="BJ18" i="4"/>
  <c r="BI18" i="4"/>
  <c r="CG17" i="4"/>
  <c r="CF17" i="4"/>
  <c r="CE17" i="4"/>
  <c r="CD17" i="4"/>
  <c r="CC17" i="4"/>
  <c r="CB17" i="4"/>
  <c r="CA17" i="4"/>
  <c r="BZ17" i="4"/>
  <c r="BY17" i="4"/>
  <c r="BX17" i="4"/>
  <c r="BW17" i="4"/>
  <c r="BV17" i="4"/>
  <c r="BU17" i="4"/>
  <c r="BT17" i="4"/>
  <c r="BS17" i="4"/>
  <c r="BR17" i="4"/>
  <c r="BQ17" i="4"/>
  <c r="BP17" i="4"/>
  <c r="BO17" i="4"/>
  <c r="BO8" i="4" s="1"/>
  <c r="BN17" i="4"/>
  <c r="BM17" i="4"/>
  <c r="BL17" i="4"/>
  <c r="BK17" i="4"/>
  <c r="BJ17" i="4"/>
  <c r="BI17" i="4"/>
  <c r="CG16" i="4"/>
  <c r="CF16" i="4"/>
  <c r="CE16" i="4"/>
  <c r="CD16" i="4"/>
  <c r="CC16" i="4"/>
  <c r="CB16" i="4"/>
  <c r="CA16" i="4"/>
  <c r="BZ16" i="4"/>
  <c r="BY16" i="4"/>
  <c r="BX16" i="4"/>
  <c r="BW16" i="4"/>
  <c r="BV16" i="4"/>
  <c r="BU16" i="4"/>
  <c r="BT16" i="4"/>
  <c r="BS16" i="4"/>
  <c r="BR16" i="4"/>
  <c r="BQ16" i="4"/>
  <c r="BP16" i="4"/>
  <c r="BO16" i="4"/>
  <c r="BN16" i="4"/>
  <c r="BM16" i="4"/>
  <c r="BL16" i="4"/>
  <c r="BK16" i="4"/>
  <c r="BB16" i="4" s="1"/>
  <c r="BD16" i="4" s="1"/>
  <c r="BJ16" i="4"/>
  <c r="BI16" i="4"/>
  <c r="AZ16" i="4"/>
  <c r="AY16" i="4"/>
  <c r="AX16" i="4"/>
  <c r="AW16" i="4"/>
  <c r="AV16" i="4"/>
  <c r="AU16" i="4"/>
  <c r="AT16" i="4"/>
  <c r="AS16" i="4"/>
  <c r="AR16" i="4"/>
  <c r="AQ16" i="4"/>
  <c r="AP16" i="4"/>
  <c r="AO16" i="4"/>
  <c r="AN16" i="4"/>
  <c r="AM16" i="4"/>
  <c r="AL16" i="4"/>
  <c r="AK16" i="4"/>
  <c r="AJ16" i="4"/>
  <c r="AI16" i="4"/>
  <c r="AH16" i="4"/>
  <c r="AG16" i="4"/>
  <c r="AF16" i="4"/>
  <c r="BS8" i="4"/>
  <c r="CC7" i="1"/>
  <c r="CB8" i="1"/>
  <c r="CF8" i="1"/>
  <c r="CF9" i="1"/>
  <c r="CA6" i="1" l="1"/>
  <c r="CA7" i="1"/>
  <c r="CE9" i="1"/>
  <c r="CD7" i="1"/>
  <c r="CC5" i="1"/>
  <c r="CF6" i="1"/>
  <c r="CB9" i="1"/>
  <c r="CA9" i="1"/>
  <c r="CD5" i="1"/>
  <c r="CA8" i="1"/>
  <c r="CF7" i="1"/>
  <c r="CA5" i="1"/>
  <c r="CB7" i="1"/>
  <c r="CE5" i="1"/>
  <c r="CE8" i="1"/>
  <c r="CF5" i="1"/>
  <c r="CC6" i="1"/>
  <c r="CE6" i="1"/>
  <c r="CB5" i="1"/>
  <c r="CC9" i="1"/>
  <c r="CE7" i="1"/>
  <c r="BN8" i="1"/>
  <c r="BQ8" i="1"/>
  <c r="BM8" i="1"/>
  <c r="BR8" i="1"/>
  <c r="BO8" i="1"/>
  <c r="BP8" i="1"/>
  <c r="CB8" i="4"/>
  <c r="BP8" i="4"/>
  <c r="CC9" i="4"/>
  <c r="BQ8" i="4"/>
  <c r="CD8" i="4"/>
  <c r="BR8" i="4"/>
  <c r="BT8" i="4"/>
  <c r="BR9" i="4" s="1"/>
  <c r="BC16" i="4" s="1"/>
  <c r="BA16" i="1"/>
  <c r="BC16" i="1" s="1"/>
  <c r="BN8" i="4"/>
  <c r="CC8" i="4"/>
  <c r="CG7" i="4"/>
  <c r="CF6" i="4"/>
  <c r="CF8" i="4"/>
  <c r="CE5" i="4"/>
  <c r="CE7" i="4"/>
  <c r="CE9" i="4"/>
  <c r="CD6" i="4"/>
  <c r="CD9" i="4"/>
  <c r="CC6" i="4"/>
  <c r="CB5" i="4"/>
  <c r="CB7" i="4"/>
  <c r="CB9" i="4"/>
  <c r="CG5" i="4"/>
  <c r="CG9" i="4"/>
  <c r="CD7" i="4"/>
  <c r="CG6" i="4"/>
  <c r="CG8" i="4"/>
  <c r="CF5" i="4"/>
  <c r="CF7" i="4"/>
  <c r="CF9" i="4"/>
  <c r="CE6" i="4"/>
  <c r="CE8" i="4"/>
  <c r="CD5" i="4"/>
  <c r="CC5" i="4"/>
  <c r="CC7" i="4"/>
  <c r="CB6" i="4"/>
  <c r="BQ9" i="1" l="1"/>
  <c r="BB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tg18592</author>
  </authors>
  <commentList>
    <comment ref="D11" authorId="0" shapeId="0" xr:uid="{00000000-0006-0000-0100-000001000000}">
      <text>
        <r>
          <rPr>
            <sz val="9"/>
            <color indexed="81"/>
            <rFont val="ＭＳ Ｐゴシック"/>
            <family val="3"/>
            <charset val="128"/>
          </rPr>
          <t>会社連絡窓口とは、情報連絡、参加申し込みを行う窓口で、原則、各社1名でお願いします。</t>
        </r>
      </text>
    </comment>
    <comment ref="N15" authorId="0" shapeId="0" xr:uid="{00000000-0006-0000-0100-00000200000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730C218A-8959-4F44-84A2-0464E7B7FEF6}">
      <text>
        <r>
          <rPr>
            <sz val="9"/>
            <color indexed="81"/>
            <rFont val="ＭＳ Ｐゴシック"/>
            <family val="3"/>
            <charset val="128"/>
          </rPr>
          <t>会社連絡窓口とは、情報連絡、参加申し込みを行う窓口で、原則、各社1名でお願いします。</t>
        </r>
      </text>
    </comment>
    <comment ref="D14" authorId="1" shapeId="0" xr:uid="{BF60DADB-F7A3-4FCB-802C-3560DC5E17A7}">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A82AAEAD-9E3E-4EF2-BE5E-42F97F2B6C21}">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<sst xmlns="http://schemas.openxmlformats.org/spreadsheetml/2006/main" count="491" uniqueCount="284">
  <si>
    <t>QCサークル推進者・支援者・推進事務局合宿研修会申込書</t>
    <rPh sb="6" eb="9">
      <t>すいしんしゃ</t>
    </rPh>
    <rPh sb="10" eb="13">
      <t>しえんしゃ</t>
    </rPh>
    <rPh sb="14" eb="16">
      <t>すいしん</t>
    </rPh>
    <rPh sb="16" eb="19">
      <t>じむきょく</t>
    </rPh>
    <rPh sb="19" eb="21">
      <t>がっしゅく</t>
    </rPh>
    <rPh sb="21" eb="24">
      <t>けんしゅうかい</t>
    </rPh>
    <rPh sb="24" eb="27">
      <t>もうしこみしょ</t>
    </rPh>
    <phoneticPr fontId="4" type="Hiragana" alignment="distributed"/>
  </si>
  <si>
    <t>事務局使用欄</t>
    <rPh sb="0" eb="3">
      <t>じむきょく</t>
    </rPh>
    <rPh sb="3" eb="5">
      <t>しよう</t>
    </rPh>
    <rPh sb="5" eb="6">
      <t>らん</t>
    </rPh>
    <phoneticPr fontId="4" type="Hiragana" alignment="distributed"/>
  </si>
  <si>
    <t>1日目</t>
    <rPh sb="1" eb="2">
      <t>ニチ</t>
    </rPh>
    <rPh sb="2" eb="3">
      <t>メ</t>
    </rPh>
    <phoneticPr fontId="3"/>
  </si>
  <si>
    <t>2日目</t>
    <rPh sb="1" eb="2">
      <t>ニチ</t>
    </rPh>
    <rPh sb="2" eb="3">
      <t>メ</t>
    </rPh>
    <phoneticPr fontId="3"/>
  </si>
  <si>
    <t>《会社代表連絡窓口様（会員登録窓口）》
今後はこの窓口様に情報連絡をさせていただきます。記入時にはご注意ください。※８</t>
    <rPh sb="1" eb="3">
      <t>かいしゃ</t>
    </rPh>
    <rPh sb="3" eb="5">
      <t>だいひょう</t>
    </rPh>
    <rPh sb="7" eb="9">
      <t>まどぐち</t>
    </rPh>
    <rPh sb="9" eb="10">
      <t>さま</t>
    </rPh>
    <rPh sb="11" eb="13">
      <t>かいいん</t>
    </rPh>
    <rPh sb="13" eb="15">
      <t>とうろく</t>
    </rPh>
    <rPh sb="15" eb="17">
      <t>まどぐち</t>
    </rPh>
    <rPh sb="20" eb="22">
      <t>こんご</t>
    </rPh>
    <rPh sb="25" eb="27">
      <t>まどぐち</t>
    </rPh>
    <rPh sb="27" eb="28">
      <t>さま</t>
    </rPh>
    <rPh sb="29" eb="31">
      <t>じょうほう</t>
    </rPh>
    <rPh sb="31" eb="33">
      <t>れんらく</t>
    </rPh>
    <rPh sb="44" eb="46">
      <t>きにゅう</t>
    </rPh>
    <rPh sb="46" eb="47">
      <t>じ</t>
    </rPh>
    <rPh sb="50" eb="52">
      <t>ちゅうい</t>
    </rPh>
    <phoneticPr fontId="4" type="Hiragana" alignment="distributed"/>
  </si>
  <si>
    <t>事務局使用欄
受付No.</t>
    <rPh sb="0" eb="3">
      <t>じむきょく</t>
    </rPh>
    <rPh sb="3" eb="5">
      <t>しよう</t>
    </rPh>
    <rPh sb="5" eb="6">
      <t>らん</t>
    </rPh>
    <rPh sb="7" eb="9">
      <t>うけつけ</t>
    </rPh>
    <phoneticPr fontId="4" type="Hiragana" alignment="distributed"/>
  </si>
  <si>
    <t>受付日
ほか</t>
    <rPh sb="0" eb="3">
      <t>ウケツケビ</t>
    </rPh>
    <phoneticPr fontId="4"/>
  </si>
  <si>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</si>
  <si>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</si>
  <si>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</si>
  <si>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フリガナ</t>
    <phoneticPr fontId="4" alignment="distributed"/>
  </si>
  <si>
    <t>※色付き部分のみご記入ください。</t>
    <phoneticPr fontId="4"/>
  </si>
  <si>
    <t>あなたの職種</t>
    <rPh sb="4" eb="6">
      <t>ショクシュ</t>
    </rPh>
    <phoneticPr fontId="3"/>
  </si>
  <si>
    <t>会社・団体名</t>
    <rPh sb="0" eb="2">
      <t>カイシャ</t>
    </rPh>
    <rPh sb="3" eb="5">
      <t>ダンタイ</t>
    </rPh>
    <rPh sb="5" eb="6">
      <t>メイ</t>
    </rPh>
    <phoneticPr fontId="4" alignment="distributed"/>
  </si>
  <si>
    <t>女性比率％</t>
    <rPh sb="0" eb="2">
      <t>ジョセイ</t>
    </rPh>
    <rPh sb="2" eb="4">
      <t>ヒリツ</t>
    </rPh>
    <phoneticPr fontId="3"/>
  </si>
  <si>
    <t>製　造</t>
    <rPh sb="0" eb="1">
      <t>セイ</t>
    </rPh>
    <rPh sb="2" eb="3">
      <t>ヅクリ</t>
    </rPh>
    <phoneticPr fontId="3"/>
  </si>
  <si>
    <t>製造間接</t>
    <rPh sb="0" eb="1">
      <t>セイ</t>
    </rPh>
    <rPh sb="1" eb="2">
      <t>ヅクリ</t>
    </rPh>
    <rPh sb="2" eb="4">
      <t>カンセツ</t>
    </rPh>
    <phoneticPr fontId="3"/>
  </si>
  <si>
    <t>技術・開発</t>
    <rPh sb="0" eb="2">
      <t>ギジュツ</t>
    </rPh>
    <rPh sb="3" eb="5">
      <t>カイハツ</t>
    </rPh>
    <phoneticPr fontId="3"/>
  </si>
  <si>
    <t>事　務</t>
    <rPh sb="0" eb="1">
      <t>コト</t>
    </rPh>
    <rPh sb="2" eb="3">
      <t>ツトム</t>
    </rPh>
    <phoneticPr fontId="3"/>
  </si>
  <si>
    <t>販　売</t>
    <rPh sb="0" eb="1">
      <t>ハン</t>
    </rPh>
    <rPh sb="2" eb="3">
      <t>バイ</t>
    </rPh>
    <phoneticPr fontId="3"/>
  </si>
  <si>
    <t>サービス</t>
    <phoneticPr fontId="3"/>
  </si>
  <si>
    <t>申込先（行事担当会社）　</t>
    <phoneticPr fontId="3" type="Hiragana" alignment="distributed"/>
  </si>
  <si>
    <t>シート保護パスワード：aichi</t>
    <rPh sb="3" eb="5">
      <t>ホゴ</t>
    </rPh>
    <phoneticPr fontId="3"/>
  </si>
  <si>
    <t>入門コース</t>
    <rPh sb="0" eb="2">
      <t>ニュウモン</t>
    </rPh>
    <phoneticPr fontId="3"/>
  </si>
  <si>
    <t>〒</t>
    <phoneticPr fontId="4" type="Hiragana" alignment="distributed"/>
  </si>
  <si>
    <t>※１：１、中日新聞、２、ﾎｰﾑﾍﾟｰｼﾞ、３、QCｻｰｸﾙ誌、
４、幹事会社からの紹介、５：親・ｸﾞﾙｰﾌﾟ会社からの紹介、６：社外関係者からの紹介、７：他地区幹事会社、８：ＤＭ、９：Eﾒｰﾙ、１０：その他</t>
    <phoneticPr fontId="3"/>
  </si>
  <si>
    <r>
      <t>Ａ</t>
    </r>
    <r>
      <rPr>
        <sz val="9"/>
        <rFont val="ＭＳ Ｐゴシック"/>
        <family val="3"/>
        <charset val="128"/>
      </rPr>
      <t>．推進者コース</t>
    </r>
    <rPh sb="2" eb="5">
      <t>すいしんしゃ</t>
    </rPh>
    <phoneticPr fontId="3" type="Hiragana" alignment="distributed"/>
  </si>
  <si>
    <t>ご住所</t>
    <rPh sb="1" eb="3">
      <t>じゅうしょ</t>
    </rPh>
    <phoneticPr fontId="4" type="Hiragana" alignment="distributed"/>
  </si>
  <si>
    <t>※２：１:過去３年以内に参加、２:４年以上前に参加、３:今回始めて参加</t>
    <phoneticPr fontId="3"/>
  </si>
  <si>
    <r>
      <t>Ｂ</t>
    </r>
    <r>
      <rPr>
        <sz val="9"/>
        <rFont val="ＭＳ Ｐゴシック"/>
        <family val="3"/>
        <charset val="128"/>
      </rPr>
      <t>．支援者コース</t>
    </r>
    <rPh sb="2" eb="5">
      <t>しえんしゃ</t>
    </rPh>
    <phoneticPr fontId="3" type="Hiragana" alignment="distributed"/>
  </si>
  <si>
    <r>
      <t>※３：１:Eﾒｰﾙで案内希望、</t>
    </r>
    <r>
      <rPr>
        <sz val="11"/>
        <rFont val="ＭＳ Ｐゴシック"/>
        <family val="3"/>
        <charset val="128"/>
      </rPr>
      <t>２案内不要</t>
    </r>
    <phoneticPr fontId="3"/>
  </si>
  <si>
    <r>
      <t>Ｃ</t>
    </r>
    <r>
      <rPr>
        <sz val="9"/>
        <rFont val="ＭＳ Ｐゴシック"/>
        <family val="3"/>
        <charset val="128"/>
      </rPr>
      <t xml:space="preserve">．推進事務局コース
</t>
    </r>
    <rPh sb="2" eb="4">
      <t>すいしん</t>
    </rPh>
    <rPh sb="4" eb="7">
      <t>じむきょく</t>
    </rPh>
    <phoneticPr fontId="3" type="Hiragana" alignment="distributed"/>
  </si>
  <si>
    <t>ご所属</t>
    <rPh sb="1" eb="3">
      <t>しょぞく</t>
    </rPh>
    <phoneticPr fontId="4"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</si>
  <si>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3" type="Hiragana"/>
  </si>
  <si>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3" type="Hiragana"/>
  </si>
  <si>
    <t>ＪＨＳ人数合計</t>
    <rPh sb="3" eb="5">
      <t>ニンズウ</t>
    </rPh>
    <rPh sb="5" eb="7">
      <t>ゴウケイ</t>
    </rPh>
    <phoneticPr fontId="3"/>
  </si>
  <si>
    <r>
      <t>Ｄ</t>
    </r>
    <r>
      <rPr>
        <sz val="9"/>
        <rFont val="ＭＳ Ｐゴシック"/>
        <family val="3"/>
        <charset val="128"/>
      </rPr>
      <t>．課題達成コース
（紙コプター）</t>
    </r>
    <rPh sb="2" eb="4">
      <t>かだい</t>
    </rPh>
    <rPh sb="4" eb="6">
      <t>たっせい</t>
    </rPh>
    <rPh sb="11" eb="12">
      <t>かみ</t>
    </rPh>
    <phoneticPr fontId="3" type="Hiragana" alignment="distributed"/>
  </si>
  <si>
    <t>役割・役職</t>
    <rPh sb="0" eb="1">
      <t>エキ</t>
    </rPh>
    <rPh sb="1" eb="2">
      <t>ワリ</t>
    </rPh>
    <rPh sb="3" eb="5">
      <t>ヤクショク</t>
    </rPh>
    <phoneticPr fontId="4" alignment="distributed"/>
  </si>
  <si>
    <t>参加申込書から自動転記</t>
    <rPh sb="0" eb="2">
      <t>さんか</t>
    </rPh>
    <rPh sb="2" eb="5">
      <t>もうしこみしょ</t>
    </rPh>
    <rPh sb="7" eb="9">
      <t>じどう</t>
    </rPh>
    <rPh sb="9" eb="11">
      <t>てんき</t>
    </rPh>
    <phoneticPr fontId="3" type="Hiragana"/>
  </si>
  <si>
    <t>自動計算</t>
    <rPh sb="0" eb="2">
      <t>じどう</t>
    </rPh>
    <rPh sb="2" eb="4">
      <t>けいさん</t>
    </rPh>
    <phoneticPr fontId="3" type="Hiragana"/>
  </si>
  <si>
    <t>お名前</t>
    <rPh sb="1" eb="3">
      <t>ナマエ</t>
    </rPh>
    <phoneticPr fontId="4" alignment="distributed"/>
  </si>
  <si>
    <t>様</t>
    <rPh sb="0" eb="1">
      <t>さま</t>
    </rPh>
    <phoneticPr fontId="4" type="Hiragana" alignment="distributed"/>
  </si>
  <si>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3"/>
  </si>
  <si>
    <t>→行事固有データ</t>
    <rPh sb="1" eb="3">
      <t>ぎょうじ</t>
    </rPh>
    <rPh sb="3" eb="5">
      <t>こゆう</t>
    </rPh>
    <phoneticPr fontId="3" type="Hiragana"/>
  </si>
  <si>
    <t>会社名</t>
    <rPh sb="0" eb="2">
      <t>カイシャ</t>
    </rPh>
    <rPh sb="2" eb="3">
      <t>メイ</t>
    </rPh>
    <phoneticPr fontId="16"/>
  </si>
  <si>
    <t>氏名</t>
    <rPh sb="0" eb="2">
      <t>シメイ</t>
    </rPh>
    <phoneticPr fontId="16"/>
  </si>
  <si>
    <t>部署</t>
    <rPh sb="0" eb="2">
      <t>ブショ</t>
    </rPh>
    <phoneticPr fontId="16"/>
  </si>
  <si>
    <t>役職・役割</t>
    <rPh sb="0" eb="2">
      <t>ヤクショク</t>
    </rPh>
    <rPh sb="3" eb="5">
      <t>ヤクワリ</t>
    </rPh>
    <phoneticPr fontId="16"/>
  </si>
  <si>
    <t>性別</t>
    <rPh sb="0" eb="1">
      <t>セイ</t>
    </rPh>
    <rPh sb="1" eb="2">
      <t>ベツ</t>
    </rPh>
    <phoneticPr fontId="16"/>
  </si>
  <si>
    <t>職         種</t>
  </si>
  <si>
    <t>QCｻｰｸﾙでの役割と経験年数</t>
    <rPh sb="8" eb="10">
      <t>ヤクワリ</t>
    </rPh>
    <rPh sb="11" eb="13">
      <t>ケイケン</t>
    </rPh>
    <rPh sb="13" eb="15">
      <t>ネンスウ</t>
    </rPh>
    <phoneticPr fontId="16"/>
  </si>
  <si>
    <t>手法の理解度</t>
    <rPh sb="0" eb="2">
      <t>シュホウ</t>
    </rPh>
    <rPh sb="3" eb="6">
      <t>リカイド</t>
    </rPh>
    <phoneticPr fontId="16"/>
  </si>
  <si>
    <t>希望日</t>
    <phoneticPr fontId="3"/>
  </si>
  <si>
    <t>研修ｺｰｽ</t>
    <rPh sb="0" eb="2">
      <t>ケンシュウ</t>
    </rPh>
    <phoneticPr fontId="16"/>
  </si>
  <si>
    <t>電話番号</t>
    <rPh sb="0" eb="2">
      <t>でんわ</t>
    </rPh>
    <rPh sb="2" eb="4">
      <t>ばんごう</t>
    </rPh>
    <phoneticPr fontId="4" type="Hiragana" alignment="distributed"/>
  </si>
  <si>
    <t>NO.</t>
    <phoneticPr fontId="3"/>
  </si>
  <si>
    <t>受付日</t>
    <rPh sb="0" eb="2">
      <t>ウケツケ</t>
    </rPh>
    <rPh sb="2" eb="3">
      <t>ヒ</t>
    </rPh>
    <phoneticPr fontId="3"/>
  </si>
  <si>
    <t>情報源
※１</t>
    <rPh sb="0" eb="3">
      <t>ジョウホウゲン</t>
    </rPh>
    <phoneticPr fontId="3"/>
  </si>
  <si>
    <t>情報源備考</t>
    <rPh sb="0" eb="3">
      <t>ジョウホウゲン</t>
    </rPh>
    <rPh sb="3" eb="5">
      <t>ビコウ</t>
    </rPh>
    <phoneticPr fontId="3"/>
  </si>
  <si>
    <t>参加履歴※２</t>
    <rPh sb="0" eb="2">
      <t>サンカ</t>
    </rPh>
    <rPh sb="2" eb="4">
      <t>リレキ</t>
    </rPh>
    <phoneticPr fontId="3"/>
  </si>
  <si>
    <t>窓口変更</t>
    <rPh sb="0" eb="2">
      <t>マドグチ</t>
    </rPh>
    <rPh sb="2" eb="4">
      <t>ヘンコウ</t>
    </rPh>
    <phoneticPr fontId="3"/>
  </si>
  <si>
    <t>変更事項</t>
    <rPh sb="0" eb="2">
      <t>ヘンコウ</t>
    </rPh>
    <rPh sb="2" eb="4">
      <t>ジコウ</t>
    </rPh>
    <phoneticPr fontId="3"/>
  </si>
  <si>
    <t>行事案内希望※３</t>
    <rPh sb="0" eb="2">
      <t>ギョウジ</t>
    </rPh>
    <rPh sb="2" eb="3">
      <t>アン</t>
    </rPh>
    <rPh sb="3" eb="4">
      <t>ナイ</t>
    </rPh>
    <rPh sb="4" eb="6">
      <t>キボウ</t>
    </rPh>
    <phoneticPr fontId="3"/>
  </si>
  <si>
    <t>郵便番号</t>
    <rPh sb="0" eb="4">
      <t>ユウビンバンゴウ</t>
    </rPh>
    <phoneticPr fontId="3"/>
  </si>
  <si>
    <t>住　　　　所</t>
    <rPh sb="0" eb="1">
      <t>ジュウ</t>
    </rPh>
    <rPh sb="5" eb="6">
      <t>トコロ</t>
    </rPh>
    <phoneticPr fontId="3"/>
  </si>
  <si>
    <t>会　　社　　名
（フリガナ）</t>
    <rPh sb="0" eb="1">
      <t>カイ</t>
    </rPh>
    <rPh sb="3" eb="4">
      <t>シャ</t>
    </rPh>
    <rPh sb="6" eb="7">
      <t>メイ</t>
    </rPh>
    <phoneticPr fontId="3"/>
  </si>
  <si>
    <t>会　　社　　名</t>
    <rPh sb="0" eb="1">
      <t>カイ</t>
    </rPh>
    <rPh sb="3" eb="4">
      <t>シャ</t>
    </rPh>
    <rPh sb="6" eb="7">
      <t>メイ</t>
    </rPh>
    <phoneticPr fontId="3"/>
  </si>
  <si>
    <t>所　　　属</t>
    <rPh sb="0" eb="1">
      <t>トコロ</t>
    </rPh>
    <rPh sb="4" eb="5">
      <t>ゾク</t>
    </rPh>
    <phoneticPr fontId="3"/>
  </si>
  <si>
    <t>所属Ⅱ（役割）</t>
    <rPh sb="0" eb="2">
      <t>ショゾク</t>
    </rPh>
    <rPh sb="4" eb="6">
      <t>ヤクワリ</t>
    </rPh>
    <phoneticPr fontId="3"/>
  </si>
  <si>
    <t>氏　名</t>
    <rPh sb="0" eb="1">
      <t>シ</t>
    </rPh>
    <rPh sb="2" eb="3">
      <t>メイ</t>
    </rPh>
    <phoneticPr fontId="3"/>
  </si>
  <si>
    <t>Eメールｱﾄﾞﾚｽ</t>
    <phoneticPr fontId="3"/>
  </si>
  <si>
    <t>電話番号</t>
    <rPh sb="0" eb="2">
      <t>デンワ</t>
    </rPh>
    <rPh sb="2" eb="4">
      <t>バンゴウ</t>
    </rPh>
    <phoneticPr fontId="3"/>
  </si>
  <si>
    <t>FAX</t>
    <phoneticPr fontId="3"/>
  </si>
  <si>
    <t>活動開始年度</t>
    <rPh sb="0" eb="2">
      <t>カツドウ</t>
    </rPh>
    <rPh sb="2" eb="4">
      <t>カイシ</t>
    </rPh>
    <rPh sb="4" eb="6">
      <t>ネンド</t>
    </rPh>
    <phoneticPr fontId="3"/>
  </si>
  <si>
    <t>従業員数</t>
    <rPh sb="0" eb="3">
      <t>ジュウギョウイン</t>
    </rPh>
    <rPh sb="3" eb="4">
      <t>スウ</t>
    </rPh>
    <phoneticPr fontId="3"/>
  </si>
  <si>
    <t>ｻｰｸﾙ数</t>
    <rPh sb="4" eb="5">
      <t>スウ</t>
    </rPh>
    <phoneticPr fontId="3"/>
  </si>
  <si>
    <t>事業内容他</t>
    <rPh sb="0" eb="2">
      <t>ジギョウ</t>
    </rPh>
    <rPh sb="2" eb="4">
      <t>ナイヨウ</t>
    </rPh>
    <rPh sb="4" eb="5">
      <t>ホカ</t>
    </rPh>
    <phoneticPr fontId="3"/>
  </si>
  <si>
    <t>申込人数会社合計</t>
    <rPh sb="0" eb="2">
      <t>モウシコミ</t>
    </rPh>
    <rPh sb="2" eb="4">
      <t>ニンズウ</t>
    </rPh>
    <rPh sb="4" eb="6">
      <t>カイシャ</t>
    </rPh>
    <rPh sb="6" eb="8">
      <t>ゴウケイ</t>
    </rPh>
    <phoneticPr fontId="3"/>
  </si>
  <si>
    <t>事･販・サ人数</t>
    <rPh sb="0" eb="1">
      <t>コト</t>
    </rPh>
    <rPh sb="2" eb="3">
      <t>ハン</t>
    </rPh>
    <rPh sb="5" eb="7">
      <t>ニンズウ</t>
    </rPh>
    <phoneticPr fontId="3"/>
  </si>
  <si>
    <t>　</t>
    <phoneticPr fontId="3"/>
  </si>
  <si>
    <t>請求書No.</t>
    <rPh sb="0" eb="3">
      <t>セイキュウショ</t>
    </rPh>
    <phoneticPr fontId="3"/>
  </si>
  <si>
    <t>参加券・請求書
送付日</t>
    <rPh sb="0" eb="2">
      <t>サンカ</t>
    </rPh>
    <rPh sb="2" eb="3">
      <t>ケン</t>
    </rPh>
    <rPh sb="8" eb="10">
      <t>ソウフ</t>
    </rPh>
    <rPh sb="10" eb="11">
      <t>ヒ</t>
    </rPh>
    <phoneticPr fontId="3"/>
  </si>
  <si>
    <t>入金日</t>
    <rPh sb="0" eb="2">
      <t>ニュウキン</t>
    </rPh>
    <rPh sb="2" eb="3">
      <t>ビ</t>
    </rPh>
    <phoneticPr fontId="3"/>
  </si>
  <si>
    <t>入金金額</t>
    <rPh sb="0" eb="2">
      <t>ニュウキン</t>
    </rPh>
    <rPh sb="2" eb="4">
      <t>キンガク</t>
    </rPh>
    <phoneticPr fontId="3"/>
  </si>
  <si>
    <t>会       社       名</t>
  </si>
  <si>
    <t>氏      名</t>
  </si>
  <si>
    <t>所              属</t>
  </si>
  <si>
    <t>製造</t>
    <phoneticPr fontId="3" type="Hiragana" alignment="distributed"/>
  </si>
  <si>
    <t>製造間接</t>
    <rPh sb="0" eb="2">
      <t>せいぞう</t>
    </rPh>
    <rPh sb="2" eb="4">
      <t>かんせつ</t>
    </rPh>
    <phoneticPr fontId="3" type="Hiragana" alignment="distributed"/>
  </si>
  <si>
    <t>技術・開発</t>
    <rPh sb="0" eb="2">
      <t>ぎじゅつ</t>
    </rPh>
    <rPh sb="3" eb="5">
      <t>かいはつ</t>
    </rPh>
    <phoneticPr fontId="3" type="Hiragana" alignment="distributed"/>
  </si>
  <si>
    <t>事務</t>
    <rPh sb="0" eb="2">
      <t>じむ</t>
    </rPh>
    <phoneticPr fontId="3" type="Hiragana" alignment="distributed"/>
  </si>
  <si>
    <t>販売</t>
    <rPh sb="0" eb="2">
      <t>はんばい</t>
    </rPh>
    <phoneticPr fontId="3" type="Hiragana" alignment="distributed"/>
  </si>
  <si>
    <t>サービス</t>
    <phoneticPr fontId="3" type="Hiragana" alignment="distributed"/>
  </si>
  <si>
    <t>リーダー</t>
    <phoneticPr fontId="3" type="Hiragana" alignment="distributed"/>
  </si>
  <si>
    <t>メンバー</t>
    <phoneticPr fontId="3" type="Hiragana" alignment="distributed"/>
  </si>
  <si>
    <t>事務局</t>
    <rPh sb="0" eb="3">
      <t>じむきょく</t>
    </rPh>
    <phoneticPr fontId="3" type="Hiragana" alignment="distributed"/>
  </si>
  <si>
    <t>管理・監督者</t>
    <rPh sb="0" eb="2">
      <t>かんり</t>
    </rPh>
    <rPh sb="3" eb="6">
      <t>かんとくしゃ</t>
    </rPh>
    <phoneticPr fontId="3" type="Hiragana" alignment="distributed"/>
  </si>
  <si>
    <t>使いこなせる</t>
    <phoneticPr fontId="3" type="Hiragana" alignment="distributed"/>
  </si>
  <si>
    <t>何とか使える</t>
    <phoneticPr fontId="3" type="Hiragana" alignment="distributed"/>
  </si>
  <si>
    <t>よくわからない</t>
    <phoneticPr fontId="3" type="Hiragana" alignment="distributed"/>
  </si>
  <si>
    <t>知らない</t>
    <phoneticPr fontId="3" type="Hiragana" alignment="distributed"/>
  </si>
  <si>
    <t>第１希望日</t>
    <rPh sb="0" eb="1">
      <t>ダイ</t>
    </rPh>
    <rPh sb="2" eb="5">
      <t>キボウビ</t>
    </rPh>
    <phoneticPr fontId="16"/>
  </si>
  <si>
    <t>第2希望日</t>
    <rPh sb="0" eb="1">
      <t>ダイ</t>
    </rPh>
    <rPh sb="2" eb="5">
      <t>キボウビ</t>
    </rPh>
    <phoneticPr fontId="16"/>
  </si>
  <si>
    <t>第１希望</t>
    <rPh sb="0" eb="1">
      <t>ダイ</t>
    </rPh>
    <rPh sb="2" eb="4">
      <t>キボウ</t>
    </rPh>
    <phoneticPr fontId="16"/>
  </si>
  <si>
    <t>第２希望</t>
    <rPh sb="0" eb="1">
      <t>ダイ</t>
    </rPh>
    <rPh sb="2" eb="4">
      <t>キボウ</t>
    </rPh>
    <phoneticPr fontId="16"/>
  </si>
  <si>
    <t>第３希望</t>
    <rPh sb="0" eb="1">
      <t>ダイ</t>
    </rPh>
    <rPh sb="2" eb="4">
      <t>キボウ</t>
    </rPh>
    <phoneticPr fontId="16"/>
  </si>
  <si>
    <t>FAX番号</t>
    <rPh sb="3" eb="5">
      <t>ばんごう</t>
    </rPh>
    <phoneticPr fontId="4" type="Hiragana" alignment="distributed"/>
  </si>
  <si>
    <t>一人参加費</t>
    <rPh sb="0" eb="2">
      <t>ヒトリ</t>
    </rPh>
    <rPh sb="2" eb="4">
      <t>サンカ</t>
    </rPh>
    <rPh sb="4" eb="5">
      <t>ヒ</t>
    </rPh>
    <phoneticPr fontId="16"/>
  </si>
  <si>
    <t>Eﾒｰﾙ（半角）</t>
    <phoneticPr fontId="4" type="Hiragana" alignment="distributed"/>
  </si>
  <si>
    <t>間</t>
    <rPh sb="0" eb="1">
      <t>カン</t>
    </rPh>
    <phoneticPr fontId="3"/>
  </si>
  <si>
    <t>開</t>
    <rPh sb="0" eb="1">
      <t>カイ</t>
    </rPh>
    <phoneticPr fontId="3"/>
  </si>
  <si>
    <t>ビ</t>
    <phoneticPr fontId="3"/>
  </si>
  <si>
    <t>ダ</t>
    <phoneticPr fontId="16"/>
  </si>
  <si>
    <t>バ</t>
    <phoneticPr fontId="16"/>
  </si>
  <si>
    <t>窓口変更</t>
    <rPh sb="0" eb="2">
      <t>マドグチ</t>
    </rPh>
    <rPh sb="2" eb="4">
      <t>ヘンコウ</t>
    </rPh>
    <phoneticPr fontId="4"/>
  </si>
  <si>
    <t>有無選択</t>
    <rPh sb="0" eb="2">
      <t>ウム</t>
    </rPh>
    <rPh sb="2" eb="4">
      <t>センタク</t>
    </rPh>
    <phoneticPr fontId="4"/>
  </si>
  <si>
    <t>変更事項記入</t>
    <rPh sb="0" eb="2">
      <t>ヘンコウ</t>
    </rPh>
    <rPh sb="2" eb="4">
      <t>ジコウ</t>
    </rPh>
    <rPh sb="4" eb="6">
      <t>キニュウ</t>
    </rPh>
    <phoneticPr fontId="4"/>
  </si>
  <si>
    <t>参加費合計</t>
    <rPh sb="0" eb="2">
      <t>サンカ</t>
    </rPh>
    <rPh sb="2" eb="3">
      <t>ヒ</t>
    </rPh>
    <rPh sb="3" eb="5">
      <t>ゴウケイ</t>
    </rPh>
    <phoneticPr fontId="16"/>
  </si>
  <si>
    <t>接</t>
    <rPh sb="0" eb="1">
      <t>セツ</t>
    </rPh>
    <phoneticPr fontId="3"/>
  </si>
  <si>
    <t>発</t>
    <rPh sb="0" eb="1">
      <t>ハツ</t>
    </rPh>
    <phoneticPr fontId="3"/>
  </si>
  <si>
    <t>ス</t>
    <phoneticPr fontId="3"/>
  </si>
  <si>
    <t>ー</t>
    <phoneticPr fontId="16"/>
  </si>
  <si>
    <t>行事案内方法</t>
    <rPh sb="0" eb="2">
      <t>ギョウジ</t>
    </rPh>
    <rPh sb="2" eb="4">
      <t>アンナイ</t>
    </rPh>
    <rPh sb="4" eb="6">
      <t>ホウホウ</t>
    </rPh>
    <phoneticPr fontId="4"/>
  </si>
  <si>
    <t>番号選択</t>
    <rPh sb="0" eb="2">
      <t>バンゴウ</t>
    </rPh>
    <rPh sb="2" eb="4">
      <t>センタク</t>
    </rPh>
    <phoneticPr fontId="4"/>
  </si>
  <si>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4"/>
  </si>
  <si>
    <t>★上記参加履歴で「２＆３：今回初めて参加」を選ばれたかたのみ以下にもお答えください</t>
    <phoneticPr fontId="4"/>
  </si>
  <si>
    <t>情報源</t>
    <rPh sb="0" eb="2">
      <t>ジョウホウ</t>
    </rPh>
    <rPh sb="2" eb="3">
      <t>ゲン</t>
    </rPh>
    <phoneticPr fontId="4"/>
  </si>
  <si>
    <t>紹介元</t>
    <rPh sb="0" eb="2">
      <t>ショウカイ</t>
    </rPh>
    <rPh sb="2" eb="3">
      <t>モト</t>
    </rPh>
    <phoneticPr fontId="4"/>
  </si>
  <si>
    <t>事業
内容
他備考</t>
    <rPh sb="0" eb="2">
      <t>ジギョウ</t>
    </rPh>
    <rPh sb="3" eb="5">
      <t>ナイヨウ</t>
    </rPh>
    <rPh sb="6" eb="7">
      <t>ホカ</t>
    </rPh>
    <rPh sb="7" eb="9">
      <t>ビコウ</t>
    </rPh>
    <phoneticPr fontId="4"/>
  </si>
  <si>
    <t>活動情報</t>
    <rPh sb="0" eb="2">
      <t>カツドウ</t>
    </rPh>
    <rPh sb="2" eb="4">
      <t>ジョウホウ</t>
    </rPh>
    <phoneticPr fontId="4"/>
  </si>
  <si>
    <t>開始年度</t>
    <rPh sb="0" eb="2">
      <t>カイシ</t>
    </rPh>
    <rPh sb="2" eb="4">
      <t>ネンド</t>
    </rPh>
    <phoneticPr fontId="4"/>
  </si>
  <si>
    <t>従業員数</t>
    <rPh sb="0" eb="3">
      <t>ジュウギョウイン</t>
    </rPh>
    <rPh sb="3" eb="4">
      <t>スウ</t>
    </rPh>
    <phoneticPr fontId="4"/>
  </si>
  <si>
    <t>サークル数</t>
    <rPh sb="4" eb="5">
      <t>スウ</t>
    </rPh>
    <phoneticPr fontId="4"/>
  </si>
  <si>
    <r>
      <t>☆　</t>
    </r>
    <r>
      <rPr>
        <b/>
        <sz val="9"/>
        <rFont val="ＭＳ Ｐゴシック"/>
        <family val="3"/>
        <charset val="128"/>
      </rPr>
      <t>研修コース</t>
    </r>
    <r>
      <rPr>
        <sz val="9"/>
        <rFont val="ＭＳ Ｐゴシック"/>
        <family val="3"/>
        <charset val="128"/>
      </rPr>
      <t>欄には下記、グループ研修での</t>
    </r>
    <r>
      <rPr>
        <b/>
        <sz val="9"/>
        <rFont val="ＭＳ Ｐゴシック"/>
        <family val="3"/>
        <charset val="128"/>
      </rPr>
      <t>コース記号</t>
    </r>
    <r>
      <rPr>
        <sz val="9"/>
        <rFont val="ＭＳ Ｐゴシック"/>
        <family val="3"/>
        <charset val="128"/>
      </rPr>
      <t xml:space="preserve">を記入してください。 </t>
    </r>
    <rPh sb="2" eb="4">
      <t>ケンシュウ</t>
    </rPh>
    <rPh sb="7" eb="8">
      <t>ラン</t>
    </rPh>
    <rPh sb="10" eb="12">
      <t>カキ</t>
    </rPh>
    <phoneticPr fontId="4"/>
  </si>
  <si>
    <r>
      <rPr>
        <b/>
        <sz val="11"/>
        <color indexed="10"/>
        <rFont val="ＭＳ Ｐゴシック"/>
        <family val="3"/>
        <charset val="128"/>
      </rPr>
      <t>シート保護</t>
    </r>
    <r>
      <rPr>
        <sz val="11"/>
        <rFont val="ＭＳ Ｐゴシック"/>
        <family val="3"/>
        <charset val="128"/>
      </rPr>
      <t>をパスワード：aichiで</t>
    </r>
    <r>
      <rPr>
        <b/>
        <sz val="11"/>
        <color indexed="10"/>
        <rFont val="ＭＳ Ｐゴシック"/>
        <family val="3"/>
        <charset val="128"/>
      </rPr>
      <t>解除</t>
    </r>
    <r>
      <rPr>
        <sz val="11"/>
        <rFont val="ＭＳ Ｐゴシック"/>
        <family val="3"/>
        <charset val="128"/>
      </rPr>
      <t>し、この下に</t>
    </r>
    <r>
      <rPr>
        <b/>
        <sz val="11"/>
        <color indexed="10"/>
        <rFont val="ＭＳ Ｐゴシック"/>
        <family val="3"/>
        <charset val="128"/>
      </rPr>
      <t>他の会社の参加申込データを値のみ貼り付け</t>
    </r>
    <r>
      <rPr>
        <sz val="11"/>
        <rFont val="ＭＳ Ｐゴシック"/>
        <family val="3"/>
        <charset val="128"/>
      </rPr>
      <t>ると参加者一覧表が作成できますので、必要に応じ活用ください。</t>
    </r>
    <rPh sb="3" eb="5">
      <t>ホゴ</t>
    </rPh>
    <rPh sb="18" eb="20">
      <t>カイジョ</t>
    </rPh>
    <rPh sb="24" eb="25">
      <t>シタ</t>
    </rPh>
    <rPh sb="26" eb="27">
      <t>ホカ</t>
    </rPh>
    <rPh sb="28" eb="29">
      <t>カイ</t>
    </rPh>
    <rPh sb="29" eb="30">
      <t>シャ</t>
    </rPh>
    <rPh sb="31" eb="33">
      <t>サンカ</t>
    </rPh>
    <rPh sb="33" eb="35">
      <t>モウシコミ</t>
    </rPh>
    <rPh sb="39" eb="40">
      <t>アタイ</t>
    </rPh>
    <rPh sb="42" eb="43">
      <t>ハ</t>
    </rPh>
    <rPh sb="44" eb="45">
      <t>ツ</t>
    </rPh>
    <rPh sb="48" eb="50">
      <t>サンカ</t>
    </rPh>
    <rPh sb="50" eb="51">
      <t>シャ</t>
    </rPh>
    <rPh sb="51" eb="53">
      <t>イチラン</t>
    </rPh>
    <rPh sb="53" eb="54">
      <t>ヒョウ</t>
    </rPh>
    <rPh sb="55" eb="57">
      <t>サクセイ</t>
    </rPh>
    <rPh sb="64" eb="66">
      <t>ヒツヨウ</t>
    </rPh>
    <rPh sb="67" eb="68">
      <t>オウ</t>
    </rPh>
    <rPh sb="69" eb="71">
      <t>カツヨウ</t>
    </rPh>
    <phoneticPr fontId="3"/>
  </si>
  <si>
    <r>
      <t xml:space="preserve">Ａ．推進者コース：
</t>
    </r>
    <r>
      <rPr>
        <sz val="9"/>
        <rFont val="ＭＳ Ｐゴシック"/>
        <family val="3"/>
        <charset val="128"/>
      </rPr>
      <t xml:space="preserve">QCサークルを直接的に指導する立場の監督者の方々 </t>
    </r>
    <phoneticPr fontId="3" type="Hiragana" alignment="distributed"/>
  </si>
  <si>
    <r>
      <t xml:space="preserve">Ｂ．支援者コース：　
</t>
    </r>
    <r>
      <rPr>
        <sz val="9"/>
        <rFont val="ＭＳ Ｐゴシック"/>
        <family val="3"/>
        <charset val="128"/>
      </rPr>
      <t xml:space="preserve">推進者を指導し、職場を管理する立場の方々
　（部長・次長・課長・室長　など） </t>
    </r>
    <phoneticPr fontId="3" type="Hiragana" alignment="distributed"/>
  </si>
  <si>
    <r>
      <t xml:space="preserve">Ｃ．推進事務局コース：　
</t>
    </r>
    <r>
      <rPr>
        <sz val="9"/>
        <rFont val="ＭＳ Ｐゴシック"/>
        <family val="3"/>
        <charset val="128"/>
      </rPr>
      <t>推進事務局を担当される方々
　(全社、ブロック、工場、部の事務局　など)</t>
    </r>
    <phoneticPr fontId="3" type="Hiragana" alignment="distributed"/>
  </si>
  <si>
    <t>№</t>
  </si>
  <si>
    <t xml:space="preserve">氏　　名 </t>
    <rPh sb="0" eb="1">
      <t>シ</t>
    </rPh>
    <rPh sb="3" eb="4">
      <t>メイ</t>
    </rPh>
    <phoneticPr fontId="4"/>
  </si>
  <si>
    <t>所　　属</t>
    <phoneticPr fontId="16"/>
  </si>
  <si>
    <t>役職</t>
    <rPh sb="0" eb="2">
      <t>ヤクショク</t>
    </rPh>
    <phoneticPr fontId="4"/>
  </si>
  <si>
    <t>性別</t>
    <rPh sb="0" eb="2">
      <t>セイベツ</t>
    </rPh>
    <phoneticPr fontId="4"/>
  </si>
  <si>
    <t>あなたの職種</t>
  </si>
  <si>
    <t>ＱＣサークルの役割と経験年数</t>
    <rPh sb="7" eb="9">
      <t>やくわり</t>
    </rPh>
    <rPh sb="10" eb="12">
      <t>けいけん</t>
    </rPh>
    <rPh sb="12" eb="14">
      <t>ねんすう</t>
    </rPh>
    <phoneticPr fontId="4" type="Hiragana" alignment="distributed"/>
  </si>
  <si>
    <t>ＱＣ手法の理解度</t>
  </si>
  <si>
    <r>
      <rPr>
        <b/>
        <sz val="9"/>
        <rFont val="ＭＳ Ｐゴシック"/>
        <family val="3"/>
        <charset val="128"/>
      </rPr>
      <t>参加日</t>
    </r>
    <r>
      <rPr>
        <sz val="9"/>
        <rFont val="ＭＳ Ｐゴシック"/>
        <family val="3"/>
        <charset val="128"/>
      </rPr>
      <t xml:space="preserve">
</t>
    </r>
    <r>
      <rPr>
        <sz val="9"/>
        <color indexed="30"/>
        <rFont val="ＭＳ Ｐゴシック"/>
        <family val="3"/>
        <charset val="128"/>
      </rPr>
      <t>（1,2,3)</t>
    </r>
    <rPh sb="0" eb="2">
      <t>さんか</t>
    </rPh>
    <phoneticPr fontId="4" type="Hiragana" alignment="distributed"/>
  </si>
  <si>
    <r>
      <rPr>
        <b/>
        <sz val="9"/>
        <rFont val="ＭＳ Ｐゴシック"/>
        <family val="3"/>
        <charset val="128"/>
      </rPr>
      <t>研修
コース</t>
    </r>
    <r>
      <rPr>
        <sz val="6"/>
        <rFont val="ＭＳ Ｐゴシック"/>
        <family val="3"/>
        <charset val="128"/>
      </rPr>
      <t>（ABCD）</t>
    </r>
    <rPh sb="0" eb="2">
      <t>けんしゅう</t>
    </rPh>
    <phoneticPr fontId="4" type="Hiragana" alignment="distributed"/>
  </si>
  <si>
    <t>製造</t>
    <phoneticPr fontId="4" type="Hiragana" alignment="distributed"/>
  </si>
  <si>
    <t>製造間接</t>
    <rPh sb="0" eb="2">
      <t>せいぞう</t>
    </rPh>
    <rPh sb="2" eb="4">
      <t>かんせつ</t>
    </rPh>
    <phoneticPr fontId="4" type="Hiragana" alignment="distributed"/>
  </si>
  <si>
    <t>技術・開発</t>
    <rPh sb="0" eb="2">
      <t>ぎじゅつ</t>
    </rPh>
    <rPh sb="3" eb="5">
      <t>かいはつ</t>
    </rPh>
    <phoneticPr fontId="4" type="Hiragana" alignment="distributed"/>
  </si>
  <si>
    <t>事務</t>
    <rPh sb="0" eb="2">
      <t>じむ</t>
    </rPh>
    <phoneticPr fontId="4" type="Hiragana" alignment="distributed"/>
  </si>
  <si>
    <t>販売</t>
    <rPh sb="0" eb="2">
      <t>はんばい</t>
    </rPh>
    <phoneticPr fontId="4" type="Hiragana" alignment="distributed"/>
  </si>
  <si>
    <t>サービス</t>
    <phoneticPr fontId="4" type="Hiragana" alignment="distributed"/>
  </si>
  <si>
    <t>リーダー</t>
    <phoneticPr fontId="4" type="Hiragana" alignment="distributed"/>
  </si>
  <si>
    <t>メンバー</t>
  </si>
  <si>
    <t>事務局</t>
    <rPh sb="0" eb="3">
      <t>じむきょく</t>
    </rPh>
    <phoneticPr fontId="4" type="Hiragana" alignment="distributed"/>
  </si>
  <si>
    <t>管理・監督者</t>
    <rPh sb="0" eb="2">
      <t>カンリ</t>
    </rPh>
    <rPh sb="3" eb="6">
      <t>カントクシャ</t>
    </rPh>
    <phoneticPr fontId="4"/>
  </si>
  <si>
    <t>使いこなせる</t>
  </si>
  <si>
    <t>何とか使える</t>
  </si>
  <si>
    <t>よくわからない</t>
  </si>
  <si>
    <t>知らない</t>
  </si>
  <si>
    <t>第１希望</t>
    <rPh sb="2" eb="4">
      <t>きぼう</t>
    </rPh>
    <phoneticPr fontId="4" type="Hiragana" alignment="distributed"/>
  </si>
  <si>
    <t>第２希望</t>
    <rPh sb="2" eb="4">
      <t>きぼう</t>
    </rPh>
    <phoneticPr fontId="4" type="Hiragana" alignment="distributed"/>
  </si>
  <si>
    <t>希望</t>
    <rPh sb="0" eb="2">
      <t>きぼう</t>
    </rPh>
    <phoneticPr fontId="4" type="Hiragana" alignment="distributed"/>
  </si>
  <si>
    <t>　　</t>
  </si>
  <si>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phoneticPr fontId="4"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</si>
  <si>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※８、会社連絡窓口とは、今後行事案内を行う窓口で、各社1名でお願いします。また、</t>
    </r>
    <r>
      <rPr>
        <sz val="8"/>
        <color indexed="30"/>
        <rFont val="ＭＳ Ｐゴシック"/>
        <family val="3"/>
        <charset val="128"/>
      </rPr>
      <t>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4" type="Hiragana" alignment="distributed"/>
  </si>
  <si>
    <t>＊＊＊＊＊＊</t>
    <phoneticPr fontId="16"/>
  </si>
  <si>
    <t>****株式会社</t>
    <rPh sb="4" eb="8">
      <t>カブシキガイシャ</t>
    </rPh>
    <phoneticPr fontId="16"/>
  </si>
  <si>
    <t>****-*****</t>
    <phoneticPr fontId="16"/>
  </si>
  <si>
    <t>Eﾒｰﾙｱﾄﾞﾚｽ：*******@**********</t>
    <phoneticPr fontId="3"/>
  </si>
  <si>
    <t>＊＊＊＊＊＊＊＊＊＊＊</t>
    <phoneticPr fontId="16"/>
  </si>
  <si>
    <t>　〒＊＊＊-＊＊＊＊
　＊＊＊＊＊＊＊＊＊＊＊＊＊＊＊
　＊＊＊＊＊株式会社　＊＊＊＊＊＊部
　○○○○
　TEL：(***) ** - ****　FAX：(****) ** - ****</t>
    <phoneticPr fontId="3" type="Hiragana" alignment="distributed"/>
  </si>
  <si>
    <t>＊＊＊＊</t>
    <phoneticPr fontId="16"/>
  </si>
  <si>
    <t>全社事務局、一般</t>
    <rPh sb="0" eb="2">
      <t>ゼンシャ</t>
    </rPh>
    <rPh sb="2" eb="5">
      <t>ジムキョク</t>
    </rPh>
    <rPh sb="6" eb="8">
      <t>イッパン</t>
    </rPh>
    <phoneticPr fontId="16"/>
  </si>
  <si>
    <r>
      <t xml:space="preserve">申し込み方法（転記ミス防止のためにEﾒｰﾙ推奨中）
</t>
    </r>
    <r>
      <rPr>
        <sz val="11"/>
        <rFont val="ＭＳ Ｐゴシック"/>
        <family val="3"/>
        <charset val="128"/>
      </rPr>
      <t>・Eメール申込
　本シートをEメールに添付し上記へ送信ください</t>
    </r>
    <rPh sb="0" eb="1">
      <t>モウ</t>
    </rPh>
    <rPh sb="2" eb="3">
      <t>コ</t>
    </rPh>
    <rPh sb="4" eb="6">
      <t>ホウホウ</t>
    </rPh>
    <phoneticPr fontId="3"/>
  </si>
  <si>
    <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phoneticPr fontId="16"/>
  </si>
  <si>
    <t>・FAXおよび郵送でのお申込
　行き違いを防ぐため、発送後は電話またはEメールにてご連絡をいただけますと幸いです。</t>
    <phoneticPr fontId="3"/>
  </si>
  <si>
    <t>*****@*********</t>
    <phoneticPr fontId="16"/>
  </si>
  <si>
    <t>有</t>
  </si>
  <si>
    <t>　名前</t>
    <rPh sb="1" eb="3">
      <t>ナマエ</t>
    </rPh>
    <phoneticPr fontId="4"/>
  </si>
  <si>
    <r>
      <rPr>
        <b/>
        <sz val="10"/>
        <color indexed="30"/>
        <rFont val="ＭＳ Ｐゴシック"/>
        <family val="3"/>
        <charset val="128"/>
      </rPr>
      <t>１：Ｅﾒｰﾙ（Eﾒｰﾙを基本でお願いいたします）</t>
    </r>
    <r>
      <rPr>
        <sz val="10"/>
        <color indexed="30"/>
        <rFont val="ＭＳ Ｐゴシック"/>
        <family val="3"/>
        <charset val="128"/>
      </rPr>
      <t>　２：ＤＭ（ﾀﾞｲﾚｸﾄﾒｰﾙ）</t>
    </r>
    <r>
      <rPr>
        <sz val="10"/>
        <rFont val="ＭＳ Ｐゴシック"/>
        <family val="3"/>
        <charset val="128"/>
      </rPr>
      <t>　３：案内不要　</t>
    </r>
    <rPh sb="12" eb="14">
      <t>キホン</t>
    </rPh>
    <rPh sb="16" eb="17">
      <t>ネガ</t>
    </rPh>
    <rPh sb="42" eb="44">
      <t>アンナイ</t>
    </rPh>
    <rPh sb="44" eb="46">
      <t>フヨウ</t>
    </rPh>
    <rPh sb="46" eb="47">
      <t>　</t>
    </rPh>
    <phoneticPr fontId="4"/>
  </si>
  <si>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4"/>
  </si>
  <si>
    <t>１：中日新聞　　２：ホームページ　　３：ＱＣサークル誌
４：幹事会社からの紹介　５：親・グループ会社からの紹介
６：社外関係者からの紹介　７：他地区幹事会社　８：ＤＭ
９：Ｅメール　　１０：その他</t>
    <rPh sb="2" eb="4">
      <t>ナカビ</t>
    </rPh>
    <rPh sb="4" eb="6">
      <t>シンブン</t>
    </rPh>
    <rPh sb="97" eb="98">
      <t>タ</t>
    </rPh>
    <phoneticPr fontId="4"/>
  </si>
  <si>
    <t>＊＊＊</t>
    <phoneticPr fontId="16"/>
  </si>
  <si>
    <t>自動車販売</t>
    <rPh sb="0" eb="3">
      <t>ジドウシャ</t>
    </rPh>
    <rPh sb="3" eb="5">
      <t>ハンバイ</t>
    </rPh>
    <phoneticPr fontId="16"/>
  </si>
  <si>
    <t>****</t>
    <phoneticPr fontId="16"/>
  </si>
  <si>
    <t>：：</t>
    <phoneticPr fontId="16"/>
  </si>
  <si>
    <t>；；</t>
    <phoneticPr fontId="16"/>
  </si>
  <si>
    <r>
      <t>★参加申込書　締切り：20○○年○○月 ○日(○)</t>
    </r>
    <r>
      <rPr>
        <b/>
        <sz val="10"/>
        <rFont val="HG丸ｺﾞｼｯｸM-PRO"/>
        <family val="3"/>
        <charset val="128"/>
      </rPr>
      <t>定員になり次第、しめ切らせていただきます</t>
    </r>
    <phoneticPr fontId="3"/>
  </si>
  <si>
    <t xml:space="preserve">Ａ．推進者コース：
QCサークルを直接的に指導する立場の監督者の方々 </t>
    <phoneticPr fontId="3" type="Hiragana" alignment="distributed"/>
  </si>
  <si>
    <t xml:space="preserve">Ｂ．支援者コース対象者　：　
推進者を指導し、職場を管理する立場の方々
　（部長・次長・課長・室長　など） </t>
    <phoneticPr fontId="3" type="Hiragana" alignment="distributed"/>
  </si>
  <si>
    <t>Ｃ．推進事務局対象者：　
推進事務局を担当される方々
　(全社、ブロック、工場、部の事務局　など)</t>
    <phoneticPr fontId="3" type="Hiragana" alignment="distributed"/>
  </si>
  <si>
    <t>愛知1朗</t>
    <rPh sb="0" eb="2">
      <t>アイチ</t>
    </rPh>
    <rPh sb="3" eb="4">
      <t>ロウ</t>
    </rPh>
    <phoneticPr fontId="4"/>
  </si>
  <si>
    <t>1部</t>
    <rPh sb="1" eb="2">
      <t>ブ</t>
    </rPh>
    <phoneticPr fontId="4"/>
  </si>
  <si>
    <t>男</t>
  </si>
  <si>
    <t>○</t>
  </si>
  <si>
    <t>1年未満</t>
  </si>
  <si>
    <t xml:space="preserve">　 </t>
  </si>
  <si>
    <t>A</t>
    <phoneticPr fontId="4"/>
  </si>
  <si>
    <t>愛知2朗</t>
    <rPh sb="0" eb="2">
      <t>アイチ</t>
    </rPh>
    <rPh sb="3" eb="4">
      <t>ロウ</t>
    </rPh>
    <phoneticPr fontId="4"/>
  </si>
  <si>
    <t>2部</t>
    <rPh sb="1" eb="2">
      <t>ブ</t>
    </rPh>
    <phoneticPr fontId="4"/>
  </si>
  <si>
    <t>女</t>
  </si>
  <si>
    <t>3年以上</t>
  </si>
  <si>
    <t>B</t>
    <phoneticPr fontId="4"/>
  </si>
  <si>
    <t>愛知3朗</t>
    <rPh sb="0" eb="2">
      <t>アイチ</t>
    </rPh>
    <rPh sb="3" eb="4">
      <t>ロウ</t>
    </rPh>
    <phoneticPr fontId="4"/>
  </si>
  <si>
    <t>3部</t>
    <rPh sb="1" eb="2">
      <t>ブ</t>
    </rPh>
    <phoneticPr fontId="4"/>
  </si>
  <si>
    <t>C</t>
  </si>
  <si>
    <t>愛知4朗</t>
    <rPh sb="0" eb="2">
      <t>アイチ</t>
    </rPh>
    <rPh sb="3" eb="4">
      <t>ロウ</t>
    </rPh>
    <phoneticPr fontId="4"/>
  </si>
  <si>
    <t>4部</t>
    <rPh sb="1" eb="2">
      <t>ブ</t>
    </rPh>
    <phoneticPr fontId="4"/>
  </si>
  <si>
    <t>3年未満</t>
  </si>
  <si>
    <t>愛知5朗</t>
    <rPh sb="0" eb="2">
      <t>アイチ</t>
    </rPh>
    <rPh sb="3" eb="4">
      <t>ロウ</t>
    </rPh>
    <phoneticPr fontId="4"/>
  </si>
  <si>
    <t>5部</t>
    <rPh sb="1" eb="2">
      <t>ブ</t>
    </rPh>
    <phoneticPr fontId="4"/>
  </si>
  <si>
    <t>B</t>
  </si>
  <si>
    <t>愛知6朗</t>
    <rPh sb="0" eb="2">
      <t>アイチ</t>
    </rPh>
    <rPh sb="3" eb="4">
      <t>ロウ</t>
    </rPh>
    <phoneticPr fontId="4"/>
  </si>
  <si>
    <t>6部</t>
    <rPh sb="1" eb="2">
      <t>ブ</t>
    </rPh>
    <phoneticPr fontId="4"/>
  </si>
  <si>
    <t>愛知7朗</t>
    <rPh sb="0" eb="2">
      <t>アイチ</t>
    </rPh>
    <rPh sb="3" eb="4">
      <t>ロウ</t>
    </rPh>
    <phoneticPr fontId="4"/>
  </si>
  <si>
    <t>7部</t>
    <rPh sb="1" eb="2">
      <t>ブ</t>
    </rPh>
    <phoneticPr fontId="4"/>
  </si>
  <si>
    <t>愛知8朗</t>
    <rPh sb="0" eb="2">
      <t>アイチ</t>
    </rPh>
    <rPh sb="3" eb="4">
      <t>ロウ</t>
    </rPh>
    <phoneticPr fontId="4"/>
  </si>
  <si>
    <t>8部</t>
    <rPh sb="1" eb="2">
      <t>ブ</t>
    </rPh>
    <phoneticPr fontId="4"/>
  </si>
  <si>
    <t>愛知9朗</t>
    <rPh sb="0" eb="2">
      <t>アイチ</t>
    </rPh>
    <rPh sb="3" eb="4">
      <t>ロウ</t>
    </rPh>
    <phoneticPr fontId="4"/>
  </si>
  <si>
    <t>9部</t>
    <rPh sb="1" eb="2">
      <t>ブ</t>
    </rPh>
    <phoneticPr fontId="4"/>
  </si>
  <si>
    <t>愛知10朗</t>
    <rPh sb="0" eb="2">
      <t>アイチ</t>
    </rPh>
    <rPh sb="4" eb="5">
      <t>ロウ</t>
    </rPh>
    <phoneticPr fontId="4"/>
  </si>
  <si>
    <t>10部</t>
    <rPh sb="2" eb="3">
      <t>ブ</t>
    </rPh>
    <phoneticPr fontId="4"/>
  </si>
  <si>
    <t>１０名以上申込みをされる場合は、
　別シートにご記入ください。行を追加削除付加。</t>
    <rPh sb="18" eb="19">
      <t>べつ</t>
    </rPh>
    <rPh sb="24" eb="26">
      <t>きにゅう</t>
    </rPh>
    <rPh sb="31" eb="32">
      <t>ぎょう</t>
    </rPh>
    <rPh sb="33" eb="35">
      <t>ついか</t>
    </rPh>
    <rPh sb="35" eb="37">
      <t>さくじょ</t>
    </rPh>
    <rPh sb="37" eb="39">
      <t>ふか</t>
    </rPh>
    <phoneticPr fontId="4" type="Hiragana" alignment="distributed"/>
  </si>
  <si>
    <t>１１名以上申込みをされる場合は、別ファイルにご記入
ください。行を追加削除、シートコピーは行わないでください。</t>
    <phoneticPr fontId="3" type="Hiragana" alignment="distributed"/>
  </si>
  <si>
    <t>《個人情報の取り扱いについて》</t>
    <rPh sb="1" eb="3">
      <t>コジン</t>
    </rPh>
    <rPh sb="3" eb="5">
      <t>ジョウホウ</t>
    </rPh>
    <rPh sb="6" eb="7">
      <t>ト</t>
    </rPh>
    <rPh sb="8" eb="9">
      <t>アツカ</t>
    </rPh>
    <phoneticPr fontId="3"/>
  </si>
  <si>
    <t>・ご入力いただきました個人情報は、研修会に関わる緊急連絡時にのみ使用し、</t>
    <rPh sb="2" eb="4">
      <t>ニュウリョク</t>
    </rPh>
    <rPh sb="11" eb="13">
      <t>コジン</t>
    </rPh>
    <rPh sb="13" eb="15">
      <t>ジョウホウ</t>
    </rPh>
    <rPh sb="17" eb="20">
      <t>ケンシュウカイ</t>
    </rPh>
    <rPh sb="21" eb="22">
      <t>カカ</t>
    </rPh>
    <rPh sb="24" eb="26">
      <t>キンキュウ</t>
    </rPh>
    <rPh sb="26" eb="28">
      <t>レンラク</t>
    </rPh>
    <rPh sb="28" eb="29">
      <t>ジ</t>
    </rPh>
    <rPh sb="32" eb="34">
      <t>シヨウ</t>
    </rPh>
    <phoneticPr fontId="3"/>
  </si>
  <si>
    <t>　その他の目的で使用するものではございません。</t>
    <rPh sb="3" eb="4">
      <t>タ</t>
    </rPh>
    <rPh sb="5" eb="7">
      <t>モクテキ</t>
    </rPh>
    <rPh sb="8" eb="10">
      <t>シヨウ</t>
    </rPh>
    <phoneticPr fontId="3"/>
  </si>
  <si>
    <t>・ご入力いただきました個人情報は、研修会終了後すぐに、適切な形で破棄いたします。</t>
    <rPh sb="2" eb="4">
      <t>ニュウリョク</t>
    </rPh>
    <rPh sb="11" eb="13">
      <t>コジン</t>
    </rPh>
    <rPh sb="13" eb="15">
      <t>ジョウホウ</t>
    </rPh>
    <rPh sb="17" eb="20">
      <t>ケンシュウカイ</t>
    </rPh>
    <rPh sb="20" eb="23">
      <t>シュウリョウゴ</t>
    </rPh>
    <rPh sb="27" eb="29">
      <t>テキセツ</t>
    </rPh>
    <rPh sb="30" eb="31">
      <t>カタチ</t>
    </rPh>
    <rPh sb="32" eb="34">
      <t>ハキ</t>
    </rPh>
    <phoneticPr fontId="3"/>
  </si>
  <si>
    <t>　ただし、緊急時にご連絡がつかないことにより生じる不都合に関しましては</t>
    <rPh sb="5" eb="8">
      <t>キンキュウジ</t>
    </rPh>
    <rPh sb="10" eb="12">
      <t>レンラク</t>
    </rPh>
    <rPh sb="22" eb="23">
      <t>ショウ</t>
    </rPh>
    <rPh sb="25" eb="28">
      <t>フツゴウ</t>
    </rPh>
    <rPh sb="29" eb="30">
      <t>カン</t>
    </rPh>
    <phoneticPr fontId="3"/>
  </si>
  <si>
    <t>　QCサークル愛知地区にて一切の責任を負いかねますのでご了承をお願いいたします。</t>
    <rPh sb="7" eb="9">
      <t>アイチ</t>
    </rPh>
    <rPh sb="9" eb="11">
      <t>チク</t>
    </rPh>
    <rPh sb="13" eb="15">
      <t>イッサイ</t>
    </rPh>
    <rPh sb="16" eb="18">
      <t>セキニン</t>
    </rPh>
    <rPh sb="19" eb="20">
      <t>オ</t>
    </rPh>
    <rPh sb="28" eb="30">
      <t>リョウショウ</t>
    </rPh>
    <rPh sb="32" eb="33">
      <t>ネガ</t>
    </rPh>
    <phoneticPr fontId="3"/>
  </si>
  <si>
    <t>研修会ご参加者様に直通のご連絡先をお伺いいたします。</t>
    <rPh sb="0" eb="2">
      <t>ケンシュウ</t>
    </rPh>
    <rPh sb="2" eb="3">
      <t>カイ</t>
    </rPh>
    <rPh sb="4" eb="8">
      <t>サンカシャサマ</t>
    </rPh>
    <rPh sb="9" eb="11">
      <t>チョクツウ</t>
    </rPh>
    <rPh sb="13" eb="15">
      <t>レンラク</t>
    </rPh>
    <rPh sb="15" eb="16">
      <t>サキ</t>
    </rPh>
    <rPh sb="18" eb="19">
      <t>ウカガ</t>
    </rPh>
    <phoneticPr fontId="3"/>
  </si>
  <si>
    <t>緊急連絡先（ご本人に直通の電話もしくはメール連絡先）</t>
    <rPh sb="0" eb="2">
      <t>キンキュウ</t>
    </rPh>
    <rPh sb="2" eb="5">
      <t>レンラクサキ</t>
    </rPh>
    <rPh sb="7" eb="9">
      <t>ホンニン</t>
    </rPh>
    <rPh sb="10" eb="12">
      <t>チョクツウ</t>
    </rPh>
    <rPh sb="13" eb="15">
      <t>デンワ</t>
    </rPh>
    <rPh sb="22" eb="24">
      <t>レンラク</t>
    </rPh>
    <rPh sb="24" eb="25">
      <t>サキ</t>
    </rPh>
    <phoneticPr fontId="3"/>
  </si>
  <si>
    <t>　諸事情にて窓口ご担当者様と連絡がつかない場合に限り、愛知地区行事担当からご本人へ</t>
    <rPh sb="1" eb="4">
      <t>ショジジョウ</t>
    </rPh>
    <rPh sb="6" eb="8">
      <t>マドグチ</t>
    </rPh>
    <rPh sb="9" eb="13">
      <t>タントウシャサマ</t>
    </rPh>
    <rPh sb="14" eb="16">
      <t>レンラク</t>
    </rPh>
    <rPh sb="21" eb="23">
      <t>バアイ</t>
    </rPh>
    <rPh sb="24" eb="25">
      <t>カギ</t>
    </rPh>
    <rPh sb="27" eb="29">
      <t>アイチ</t>
    </rPh>
    <rPh sb="29" eb="31">
      <t>チク</t>
    </rPh>
    <rPh sb="31" eb="33">
      <t>ギョウジ</t>
    </rPh>
    <rPh sb="33" eb="35">
      <t>タントウ</t>
    </rPh>
    <rPh sb="38" eb="40">
      <t>ホンニン</t>
    </rPh>
    <phoneticPr fontId="3"/>
  </si>
  <si>
    <t>　直接連絡を行います。</t>
    <phoneticPr fontId="3"/>
  </si>
  <si>
    <t>なお、この一覧を行事担当に提出したことにより、記載のご参加者様および貴社窓口ご担当者様について</t>
    <rPh sb="5" eb="7">
      <t>イチラン</t>
    </rPh>
    <rPh sb="8" eb="10">
      <t>ギョウジ</t>
    </rPh>
    <rPh sb="10" eb="12">
      <t>タントウ</t>
    </rPh>
    <rPh sb="13" eb="15">
      <t>テイシュツ</t>
    </rPh>
    <rPh sb="23" eb="25">
      <t>キサイ</t>
    </rPh>
    <rPh sb="27" eb="30">
      <t>サンカシャ</t>
    </rPh>
    <rPh sb="30" eb="31">
      <t>サマ</t>
    </rPh>
    <rPh sb="34" eb="36">
      <t>キシャ</t>
    </rPh>
    <rPh sb="36" eb="38">
      <t>マドグチ</t>
    </rPh>
    <rPh sb="39" eb="43">
      <t>タントウシャサマ</t>
    </rPh>
    <phoneticPr fontId="3"/>
  </si>
  <si>
    <t>下記個人情報の取り扱いにご了承されたこととみなします。</t>
    <rPh sb="0" eb="2">
      <t>カキ</t>
    </rPh>
    <rPh sb="2" eb="4">
      <t>コジン</t>
    </rPh>
    <rPh sb="4" eb="6">
      <t>ジョウホウ</t>
    </rPh>
    <rPh sb="7" eb="8">
      <t>ト</t>
    </rPh>
    <rPh sb="9" eb="10">
      <t>アツカ</t>
    </rPh>
    <rPh sb="13" eb="15">
      <t>リョウショウ</t>
    </rPh>
    <phoneticPr fontId="3"/>
  </si>
  <si>
    <r>
      <t>氏名</t>
    </r>
    <r>
      <rPr>
        <sz val="8"/>
        <rFont val="ＭＳ Ｐゴシック"/>
        <family val="3"/>
        <charset val="128"/>
      </rPr>
      <t>（参加申込書から自動反映）</t>
    </r>
    <rPh sb="0" eb="2">
      <t>シメイ</t>
    </rPh>
    <rPh sb="3" eb="5">
      <t>サンカ</t>
    </rPh>
    <rPh sb="5" eb="8">
      <t>モウシコミショ</t>
    </rPh>
    <rPh sb="10" eb="12">
      <t>ジドウ</t>
    </rPh>
    <rPh sb="12" eb="14">
      <t>ハンエイ</t>
    </rPh>
    <phoneticPr fontId="3"/>
  </si>
  <si>
    <r>
      <t xml:space="preserve">貴社名：
</t>
    </r>
    <r>
      <rPr>
        <sz val="6"/>
        <rFont val="ＭＳ Ｐゴシック"/>
        <family val="3"/>
        <charset val="128"/>
      </rPr>
      <t>（自動反映）</t>
    </r>
    <rPh sb="0" eb="2">
      <t>キシャ</t>
    </rPh>
    <rPh sb="2" eb="3">
      <t>メイ</t>
    </rPh>
    <rPh sb="6" eb="8">
      <t>ジドウ</t>
    </rPh>
    <rPh sb="8" eb="10">
      <t>ハンエイ</t>
    </rPh>
    <phoneticPr fontId="3"/>
  </si>
  <si>
    <t>有無選択</t>
    <rPh sb="0" eb="2">
      <t>ウム</t>
    </rPh>
    <rPh sb="2" eb="4">
      <t>センタク</t>
    </rPh>
    <phoneticPr fontId="3"/>
  </si>
  <si>
    <t>変更事項記入</t>
    <rPh sb="0" eb="2">
      <t>ヘンコウ</t>
    </rPh>
    <rPh sb="2" eb="4">
      <t>ジコウ</t>
    </rPh>
    <rPh sb="4" eb="6">
      <t>キニュウ</t>
    </rPh>
    <phoneticPr fontId="3"/>
  </si>
  <si>
    <t>番号選択</t>
    <rPh sb="0" eb="2">
      <t>バンゴウ</t>
    </rPh>
    <rPh sb="2" eb="4">
      <t>センタク</t>
    </rPh>
    <phoneticPr fontId="3"/>
  </si>
  <si>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3"/>
  </si>
  <si>
    <t>　愛知地区行事に１：過去３年以内に参加　　２：４年以上前に参加　　３：今回初めて参加</t>
    <rPh sb="1" eb="3">
      <t>アイチ</t>
    </rPh>
    <rPh sb="3" eb="5">
      <t>チク</t>
    </rPh>
    <rPh sb="5" eb="7">
      <t>ギョウジ</t>
    </rPh>
    <rPh sb="10" eb="12">
      <t>カコ</t>
    </rPh>
    <rPh sb="13" eb="14">
      <t>ネン</t>
    </rPh>
    <rPh sb="14" eb="16">
      <t>イナイ</t>
    </rPh>
    <rPh sb="17" eb="19">
      <t>サンカ</t>
    </rPh>
    <rPh sb="24" eb="25">
      <t>ネン</t>
    </rPh>
    <rPh sb="25" eb="27">
      <t>イジョウ</t>
    </rPh>
    <rPh sb="27" eb="28">
      <t>マエ</t>
    </rPh>
    <rPh sb="29" eb="31">
      <t>サンカ</t>
    </rPh>
    <rPh sb="35" eb="37">
      <t>コンカイ</t>
    </rPh>
    <rPh sb="37" eb="38">
      <t>ハジ</t>
    </rPh>
    <rPh sb="40" eb="42">
      <t>サンカ</t>
    </rPh>
    <phoneticPr fontId="3"/>
  </si>
  <si>
    <t>★上記参加履歴で「２＆３：今回初めて参加」を選ばれたかたのみ以下にもお答えください</t>
    <phoneticPr fontId="3"/>
  </si>
  <si>
    <t>情報源</t>
    <rPh sb="0" eb="2">
      <t>ジョウホウ</t>
    </rPh>
    <rPh sb="2" eb="3">
      <t>ゲン</t>
    </rPh>
    <phoneticPr fontId="3"/>
  </si>
  <si>
    <r>
      <t xml:space="preserve">１：中日新聞　　２：ホームページ　　３：ＱＣサークル誌
４：幹事会社からの紹介　５：親・グループ会社からの紹介
６：社外関係者からの紹介　７：他地区幹事会社　
８：ＤＭ９：Ｅメール　　１０：その他
</t>
    </r>
    <r>
      <rPr>
        <b/>
        <sz val="9"/>
        <color indexed="10"/>
        <rFont val="ＭＳ Ｐゴシック"/>
        <family val="3"/>
        <charset val="128"/>
      </rPr>
      <t>※４．５．６．７の場合は右欄の紹介元にもご記入願います。</t>
    </r>
    <rPh sb="2" eb="4">
      <t>ナカビ</t>
    </rPh>
    <rPh sb="4" eb="6">
      <t>シンブン</t>
    </rPh>
    <rPh sb="97" eb="98">
      <t>タ</t>
    </rPh>
    <rPh sb="108" eb="110">
      <t>バアイ</t>
    </rPh>
    <phoneticPr fontId="3"/>
  </si>
  <si>
    <t>紹介元</t>
    <rPh sb="0" eb="2">
      <t>ショウカイ</t>
    </rPh>
    <rPh sb="2" eb="3">
      <t>モト</t>
    </rPh>
    <phoneticPr fontId="3"/>
  </si>
  <si>
    <t>事業
内容
他備考</t>
    <rPh sb="0" eb="2">
      <t>ジギョウ</t>
    </rPh>
    <rPh sb="3" eb="5">
      <t>ナイヨウ</t>
    </rPh>
    <rPh sb="6" eb="7">
      <t>ホカ</t>
    </rPh>
    <rPh sb="7" eb="9">
      <t>ビコウ</t>
    </rPh>
    <phoneticPr fontId="3"/>
  </si>
  <si>
    <t>活動情報</t>
    <rPh sb="0" eb="2">
      <t>カツドウ</t>
    </rPh>
    <rPh sb="2" eb="4">
      <t>ジョウホウ</t>
    </rPh>
    <phoneticPr fontId="3"/>
  </si>
  <si>
    <t>開始年度</t>
    <rPh sb="0" eb="2">
      <t>カイシ</t>
    </rPh>
    <rPh sb="2" eb="4">
      <t>ネンド</t>
    </rPh>
    <phoneticPr fontId="3"/>
  </si>
  <si>
    <t>サークル数</t>
    <rPh sb="4" eb="5">
      <t>スウ</t>
    </rPh>
    <phoneticPr fontId="3"/>
  </si>
  <si>
    <r>
      <t>☆　</t>
    </r>
    <r>
      <rPr>
        <b/>
        <sz val="9"/>
        <rFont val="ＭＳ Ｐゴシック"/>
        <family val="3"/>
        <charset val="128"/>
      </rPr>
      <t>研修コース</t>
    </r>
    <r>
      <rPr>
        <sz val="9"/>
        <rFont val="ＭＳ Ｐゴシック"/>
        <family val="3"/>
        <charset val="128"/>
      </rPr>
      <t>欄には下記、グループ研修での</t>
    </r>
    <r>
      <rPr>
        <b/>
        <sz val="9"/>
        <rFont val="ＭＳ Ｐゴシック"/>
        <family val="3"/>
        <charset val="128"/>
      </rPr>
      <t>コース記号</t>
    </r>
    <r>
      <rPr>
        <sz val="9"/>
        <rFont val="ＭＳ Ｐゴシック"/>
        <family val="3"/>
        <charset val="128"/>
      </rPr>
      <t xml:space="preserve">を記入してください。 </t>
    </r>
    <rPh sb="2" eb="4">
      <t>ケンシュウ</t>
    </rPh>
    <rPh sb="7" eb="8">
      <t>ラン</t>
    </rPh>
    <rPh sb="10" eb="12">
      <t>カキ</t>
    </rPh>
    <phoneticPr fontId="3"/>
  </si>
  <si>
    <t xml:space="preserve">氏　　名 </t>
    <rPh sb="0" eb="1">
      <t>シ</t>
    </rPh>
    <rPh sb="3" eb="4">
      <t>メイ</t>
    </rPh>
    <phoneticPr fontId="3"/>
  </si>
  <si>
    <t>役職</t>
    <rPh sb="0" eb="2">
      <t>ヤクショク</t>
    </rPh>
    <phoneticPr fontId="3"/>
  </si>
  <si>
    <t>性別</t>
    <rPh sb="0" eb="2">
      <t>セイベツ</t>
    </rPh>
    <phoneticPr fontId="3"/>
  </si>
  <si>
    <t>ＱＣサークルの役割と経験年数</t>
    <rPh sb="7" eb="9">
      <t>やくわり</t>
    </rPh>
    <rPh sb="10" eb="12">
      <t>けいけん</t>
    </rPh>
    <rPh sb="12" eb="14">
      <t>ねんすう</t>
    </rPh>
    <phoneticPr fontId="3" type="Hiragana" alignment="distributed"/>
  </si>
  <si>
    <r>
      <rPr>
        <b/>
        <sz val="9"/>
        <rFont val="ＭＳ Ｐゴシック"/>
        <family val="3"/>
        <charset val="128"/>
      </rPr>
      <t>研修
コース</t>
    </r>
    <r>
      <rPr>
        <sz val="6"/>
        <rFont val="ＭＳ Ｐゴシック"/>
        <family val="3"/>
        <charset val="128"/>
      </rPr>
      <t>（ABCD）</t>
    </r>
    <rPh sb="0" eb="2">
      <t>けんしゅう</t>
    </rPh>
    <phoneticPr fontId="3" type="Hiragana" alignment="distributed"/>
  </si>
  <si>
    <t>管理・監督者</t>
    <rPh sb="0" eb="2">
      <t>カンリ</t>
    </rPh>
    <rPh sb="3" eb="6">
      <t>カントクシャ</t>
    </rPh>
    <phoneticPr fontId="3"/>
  </si>
  <si>
    <t>第１希望</t>
    <rPh sb="2" eb="4">
      <t>きぼう</t>
    </rPh>
    <phoneticPr fontId="3" type="Hiragana" alignment="distributed"/>
  </si>
  <si>
    <t>第２希望</t>
    <rPh sb="2" eb="4">
      <t>きぼう</t>
    </rPh>
    <phoneticPr fontId="3" type="Hiragana" alignment="distributed"/>
  </si>
  <si>
    <t>希望</t>
    <rPh sb="0" eb="2">
      <t>きぼう</t>
    </rPh>
    <phoneticPr fontId="3"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</si>
  <si>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t>
    </r>
    <r>
      <rPr>
        <sz val="8"/>
        <rFont val="ＭＳ Ｐゴシック"/>
        <family val="3"/>
        <charset val="128"/>
      </rPr>
      <t>また、会員登録窓口様と同一でお願いいたします。会員登録未実施の方は無料ですのでホームページからご登録ください。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3" type="Hiragana" alignment="distributed"/>
  </si>
  <si>
    <t>QCサークル推進者・支援者・推進事務局研修会申込書</t>
    <rPh sb="6" eb="9">
      <t>すいしんしゃ</t>
    </rPh>
    <rPh sb="10" eb="13">
      <t>しえんしゃ</t>
    </rPh>
    <rPh sb="14" eb="16">
      <t>すいしん</t>
    </rPh>
    <rPh sb="16" eb="19">
      <t>じむきょく</t>
    </rPh>
    <rPh sb="19" eb="22">
      <t>けんしゅうかい</t>
    </rPh>
    <rPh sb="22" eb="25">
      <t>もうしこみしょ</t>
    </rPh>
    <phoneticPr fontId="4" type="Hiragana" alignment="distributed"/>
  </si>
  <si>
    <t>Eﾒｰﾙｱﾄﾞﾚｽ</t>
    <phoneticPr fontId="3"/>
  </si>
  <si>
    <t>申し込み方法
・Eメール申込；本シートをEメールに添付し上記へ送信ください
　</t>
    <phoneticPr fontId="3"/>
  </si>
  <si>
    <r>
      <rPr>
        <b/>
        <sz val="14"/>
        <color rgb="FF000000"/>
        <rFont val="HG丸ｺﾞｼｯｸM-PRO"/>
        <family val="3"/>
        <charset val="128"/>
      </rPr>
      <t>★参加申込書　締切：</t>
    </r>
    <r>
      <rPr>
        <b/>
        <sz val="14"/>
        <color rgb="FFFF0000"/>
        <rFont val="HG丸ｺﾞｼｯｸM-PRO"/>
        <family val="3"/>
        <charset val="128"/>
      </rPr>
      <t>2025年7月28日(月)　</t>
    </r>
    <r>
      <rPr>
        <b/>
        <sz val="10"/>
        <color rgb="FF000000"/>
        <rFont val="HG丸ｺﾞｼｯｸM-PRO"/>
        <family val="3"/>
        <charset val="128"/>
      </rPr>
      <t>定員になり次第、締め切らせていただきます</t>
    </r>
    <rPh sb="21" eb="22">
      <t>ゲツ</t>
    </rPh>
    <phoneticPr fontId="3"/>
  </si>
  <si>
    <r>
      <t>☆</t>
    </r>
    <r>
      <rPr>
        <b/>
        <sz val="9"/>
        <color rgb="FF000000"/>
        <rFont val="ＭＳ Ｐゴシック"/>
        <family val="3"/>
        <charset val="128"/>
      </rPr>
      <t>　開催日</t>
    </r>
    <r>
      <rPr>
        <sz val="9"/>
        <color rgb="FF000000"/>
        <rFont val="ＭＳ Ｐゴシック"/>
        <family val="3"/>
        <charset val="128"/>
      </rPr>
      <t>：　9月24日（水）～25日（木）日帰り2日研修。参加費11,000円/人。</t>
    </r>
    <rPh sb="13" eb="14">
      <t>スイ</t>
    </rPh>
    <rPh sb="20" eb="21">
      <t>モク</t>
    </rPh>
    <rPh sb="22" eb="24">
      <t>ヒガエ</t>
    </rPh>
    <rPh sb="26" eb="27">
      <t>カ</t>
    </rPh>
    <phoneticPr fontId="3"/>
  </si>
  <si>
    <t>〒471-8588　
愛知県豊田市下市場町3丁目30番地　
小島プレス工業株式会社　 総務人事部  人事室  人財開発課
　  石田奈加夫　　　携帯TEL（０８０）６９５２－７２９１</t>
    <rPh sb="14" eb="17">
      <t>とよたし</t>
    </rPh>
    <rPh sb="17" eb="21">
      <t>しもいちばちょう</t>
    </rPh>
    <rPh sb="22" eb="24">
      <t>ちょうめ</t>
    </rPh>
    <rPh sb="26" eb="28">
      <t>ばんち</t>
    </rPh>
    <rPh sb="30" eb="32">
      <t>こじま</t>
    </rPh>
    <rPh sb="35" eb="37">
      <t>こうぎょう</t>
    </rPh>
    <rPh sb="37" eb="41">
      <t>かぶしきがいしゃ</t>
    </rPh>
    <rPh sb="43" eb="45">
      <t>そうむ</t>
    </rPh>
    <rPh sb="45" eb="48">
      <t>じんじぶ</t>
    </rPh>
    <rPh sb="50" eb="53">
      <t>じんじしつ</t>
    </rPh>
    <rPh sb="55" eb="57">
      <t>じんざい</t>
    </rPh>
    <rPh sb="57" eb="59">
      <t>かいはつ</t>
    </rPh>
    <rPh sb="59" eb="60">
      <t>か</t>
    </rPh>
    <rPh sb="64" eb="66">
      <t>いしだ</t>
    </rPh>
    <rPh sb="66" eb="69">
      <t>なかおっと</t>
    </rPh>
    <phoneticPr fontId="3" type="Hiragana" alignment="distributed"/>
  </si>
  <si>
    <t>2025年度推進者・支援者・推進事務局研修会　参加者緊急連絡先一覧</t>
    <rPh sb="4" eb="6">
      <t>ネンド</t>
    </rPh>
    <rPh sb="6" eb="9">
      <t>スイシンシャ</t>
    </rPh>
    <rPh sb="10" eb="13">
      <t>シエンシャ</t>
    </rPh>
    <rPh sb="14" eb="22">
      <t>スイシンジムキョクケンシュウカイ</t>
    </rPh>
    <phoneticPr fontId="3"/>
  </si>
  <si>
    <r>
      <t>・緊急連絡に際しては、まず愛知地区行事担当より</t>
    </r>
    <r>
      <rPr>
        <b/>
        <sz val="11"/>
        <color rgb="FF0000FF"/>
        <rFont val="ＭＳ Ｐゴシック"/>
        <family val="3"/>
        <charset val="128"/>
      </rPr>
      <t>貴社申込窓口ご担当様</t>
    </r>
    <r>
      <rPr>
        <sz val="11"/>
        <color rgb="FF0000FF"/>
        <rFont val="ＭＳ Ｐゴシック"/>
        <family val="3"/>
        <charset val="128"/>
      </rPr>
      <t>を通じて実施いたします。</t>
    </r>
    <rPh sb="1" eb="3">
      <t>キンキュウ</t>
    </rPh>
    <rPh sb="3" eb="5">
      <t>レンラク</t>
    </rPh>
    <rPh sb="6" eb="7">
      <t>サイ</t>
    </rPh>
    <rPh sb="13" eb="15">
      <t>アイチ</t>
    </rPh>
    <rPh sb="15" eb="17">
      <t>チク</t>
    </rPh>
    <rPh sb="17" eb="19">
      <t>ギョウジ</t>
    </rPh>
    <rPh sb="19" eb="21">
      <t>タントウ</t>
    </rPh>
    <rPh sb="23" eb="25">
      <t>キシャ</t>
    </rPh>
    <rPh sb="25" eb="27">
      <t>モウシコミ</t>
    </rPh>
    <rPh sb="27" eb="29">
      <t>マドグチ</t>
    </rPh>
    <rPh sb="30" eb="32">
      <t>タントウ</t>
    </rPh>
    <rPh sb="32" eb="33">
      <t>サマ</t>
    </rPh>
    <rPh sb="34" eb="35">
      <t>ツウ</t>
    </rPh>
    <rPh sb="37" eb="39">
      <t>ジッシ</t>
    </rPh>
    <phoneticPr fontId="3"/>
  </si>
  <si>
    <t>小島プレス工業株式会社</t>
    <rPh sb="0" eb="2">
      <t>コジマ</t>
    </rPh>
    <rPh sb="5" eb="7">
      <t>コウギョウ</t>
    </rPh>
    <rPh sb="7" eb="11">
      <t>カブシキカイシャ</t>
    </rPh>
    <phoneticPr fontId="3"/>
  </si>
  <si>
    <t>総務人事部　人事室　人財開発課　　　石田奈加夫</t>
    <rPh sb="0" eb="5">
      <t>ソウムジンジブ</t>
    </rPh>
    <rPh sb="6" eb="9">
      <t>ジンジシツ</t>
    </rPh>
    <rPh sb="10" eb="12">
      <t>ジンザイ</t>
    </rPh>
    <rPh sb="12" eb="14">
      <t>カイハツ</t>
    </rPh>
    <rPh sb="14" eb="15">
      <t>カ</t>
    </rPh>
    <rPh sb="18" eb="20">
      <t>イシダ</t>
    </rPh>
    <rPh sb="20" eb="23">
      <t>ナカオット</t>
    </rPh>
    <phoneticPr fontId="3"/>
  </si>
  <si>
    <t>n-ishida@kojima-tns.com</t>
    <phoneticPr fontId="3"/>
  </si>
  <si>
    <t>TEL(携帯)　080‐6952‐7291</t>
    <rPh sb="4" eb="6">
      <t>ケイタイ</t>
    </rPh>
    <phoneticPr fontId="3"/>
  </si>
  <si>
    <t>＜本件についてのお問い合わせ先＞　2025年推進者・支援者・推進事務局研修会行事担当会社</t>
    <rPh sb="1" eb="3">
      <t>ホンケン</t>
    </rPh>
    <rPh sb="9" eb="10">
      <t>ト</t>
    </rPh>
    <rPh sb="11" eb="12">
      <t>ア</t>
    </rPh>
    <rPh sb="14" eb="15">
      <t>サキ</t>
    </rPh>
    <rPh sb="21" eb="22">
      <t>ネン</t>
    </rPh>
    <rPh sb="22" eb="25">
      <t>スイシンシャ</t>
    </rPh>
    <rPh sb="26" eb="29">
      <t>シエンシャ</t>
    </rPh>
    <rPh sb="30" eb="38">
      <t>スイシンジムキョクケンシュウカイ</t>
    </rPh>
    <rPh sb="38" eb="40">
      <t>ギョウジ</t>
    </rPh>
    <rPh sb="40" eb="42">
      <t>タントウ</t>
    </rPh>
    <rPh sb="42" eb="44">
      <t>カイシャ</t>
    </rPh>
    <phoneticPr fontId="3"/>
  </si>
  <si>
    <r>
      <t>・緊急連絡先情報の愛知地区行事担当への提出は</t>
    </r>
    <r>
      <rPr>
        <u/>
        <sz val="11"/>
        <color rgb="FF0000FF"/>
        <rFont val="ＭＳ Ｐゴシック"/>
        <family val="3"/>
        <charset val="128"/>
      </rPr>
      <t>任意</t>
    </r>
    <r>
      <rPr>
        <sz val="11"/>
        <color rgb="FF0000FF"/>
        <rFont val="ＭＳ Ｐゴシック"/>
        <family val="3"/>
        <charset val="128"/>
      </rPr>
      <t>です。</t>
    </r>
    <rPh sb="1" eb="3">
      <t>キンキュウ</t>
    </rPh>
    <rPh sb="3" eb="6">
      <t>レンラクサキ</t>
    </rPh>
    <rPh sb="6" eb="8">
      <t>ジョウホウ</t>
    </rPh>
    <rPh sb="9" eb="17">
      <t>アイチチクギョウジタントウ</t>
    </rPh>
    <rPh sb="19" eb="21">
      <t>テイシュツ</t>
    </rPh>
    <rPh sb="22" eb="24">
      <t>ニンイ</t>
    </rPh>
    <phoneticPr fontId="3"/>
  </si>
  <si>
    <r>
      <rPr>
        <b/>
        <sz val="9"/>
        <rFont val="ＭＳ Ｐゴシック"/>
        <family val="3"/>
        <charset val="128"/>
      </rPr>
      <t>参加日</t>
    </r>
    <r>
      <rPr>
        <sz val="9"/>
        <rFont val="ＭＳ Ｐゴシック"/>
        <family val="3"/>
        <charset val="128"/>
      </rPr>
      <t xml:space="preserve">
（1,2,3)</t>
    </r>
    <rPh sb="0" eb="2">
      <t>さんか</t>
    </rPh>
    <phoneticPr fontId="3" type="Hiragana" alignment="distributed"/>
  </si>
  <si>
    <t>　※１、参加費の振込先は、別途会社連絡窓口様へご連絡致します。
　※２、お申込みの振込みにかかる手数料は各社様でご負担ください。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phoneticPr fontId="3" type="Hiragana" alignment="distributed"/>
  </si>
  <si>
    <t>本研修では、季節柄の自然災害を含む緊急事態に起因する行事プログラムの急な変更連絡や参加確認を目的とし、</t>
    <rPh sb="0" eb="1">
      <t>ホン</t>
    </rPh>
    <rPh sb="1" eb="3">
      <t>ケンシュウ</t>
    </rPh>
    <rPh sb="6" eb="9">
      <t>キセツガラ</t>
    </rPh>
    <rPh sb="10" eb="12">
      <t>シゼン</t>
    </rPh>
    <rPh sb="12" eb="14">
      <t>サイガイ</t>
    </rPh>
    <rPh sb="15" eb="16">
      <t>フク</t>
    </rPh>
    <rPh sb="17" eb="19">
      <t>キンキュウ</t>
    </rPh>
    <rPh sb="19" eb="21">
      <t>ジタイ</t>
    </rPh>
    <rPh sb="22" eb="24">
      <t>キイン</t>
    </rPh>
    <rPh sb="26" eb="28">
      <t>ギョウジ</t>
    </rPh>
    <rPh sb="34" eb="35">
      <t>キュウ</t>
    </rPh>
    <rPh sb="36" eb="38">
      <t>ヘンコウ</t>
    </rPh>
    <rPh sb="38" eb="40">
      <t>レンラク</t>
    </rPh>
    <rPh sb="41" eb="43">
      <t>サンカ</t>
    </rPh>
    <rPh sb="43" eb="45">
      <t>カクニン</t>
    </rPh>
    <rPh sb="46" eb="48">
      <t>モクテキ</t>
    </rPh>
    <phoneticPr fontId="3"/>
  </si>
  <si>
    <r>
      <t>☆</t>
    </r>
    <r>
      <rPr>
        <b/>
        <sz val="9"/>
        <rFont val="ＭＳ Ｐゴシック"/>
        <family val="3"/>
        <charset val="128"/>
      </rPr>
      <t>　開催日</t>
    </r>
    <r>
      <rPr>
        <sz val="9"/>
        <rFont val="ＭＳ Ｐゴシック"/>
        <family val="3"/>
        <charset val="128"/>
      </rPr>
      <t>：　○月○○日（○）～○○日（○）参加費11,000円/人</t>
    </r>
    <rPh sb="2" eb="5">
      <t>かいさいび</t>
    </rPh>
    <rPh sb="22" eb="25">
      <t>さんかひ</t>
    </rPh>
    <rPh sb="31" eb="32">
      <t>えん</t>
    </rPh>
    <rPh sb="33" eb="34">
      <t>ひと</t>
    </rPh>
    <phoneticPr fontId="3" type="Hiragana" alignment="distributed"/>
  </si>
  <si>
    <t>qcckojima@kojima-tns.com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</si>
</sst>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52" x14ac:knownFonts="1">
    <font>
      <sz val="11"/>
      <name val="ＭＳ Ｐゴシック"/>
      <family val="3"/>
      <charset val="128"/>
    </font>
    <font>
      <sz val="11"/>
      <name val="ＭＳ Ｐゴシック"/>
      <family val="3"/>
      <charset val="128"/>
    </font>
    <font>
      <b/>
      <sz val="14"/>
      <name val="HGP創英角ｺﾞｼｯｸUB"/>
      <family val="3"/>
      <charset val="128"/>
    </font>
    <font>
      <sz val="6"/>
      <name val="ＭＳ Ｐゴシック"/>
      <family val="3"/>
      <charset val="128"/>
    </font>
    <font>
      <sz val="6"/>
      <name val="ＭＳ Ｐゴシック"/>
      <family val="3"/>
      <charset val="128"/>
    </font>
    <font>
      <sz val="11"/>
      <name val="HGP創英角ｺﾞｼｯｸUB"/>
      <family val="3"/>
      <charset val="128"/>
    </font>
    <font>
      <b/>
      <sz val="12"/>
      <name val="ＭＳ Ｐゴシック"/>
      <family val="3"/>
      <charset val="128"/>
    </font>
    <font>
      <sz val="9"/>
      <name val="ＭＳ Ｐゴシック"/>
      <family val="3"/>
      <charset val="128"/>
    </font>
    <font>
      <sz val="11"/>
      <color indexed="55"/>
      <name val="ＭＳ Ｐゴシック"/>
      <family val="3"/>
      <charset val="128"/>
    </font>
    <font>
      <sz val="11"/>
      <color indexed="23"/>
      <name val="ＭＳ Ｐゴシック"/>
      <family val="3"/>
      <charset val="128"/>
    </font>
    <font>
      <sz val="11"/>
      <color indexed="10"/>
      <name val="HG創英角ｺﾞｼｯｸUB"/>
      <family val="3"/>
      <charset val="128"/>
    </font>
    <font>
      <sz val="10"/>
      <name val="ＭＳ Ｐゴシック"/>
      <family val="3"/>
      <charset val="128"/>
    </font>
    <font>
      <b/>
      <sz val="11"/>
      <name val="ＭＳ Ｐゴシック"/>
      <family val="3"/>
      <charset val="128"/>
    </font>
    <font>
      <b/>
      <sz val="9"/>
      <name val="ＭＳ Ｐゴシック"/>
      <family val="3"/>
      <charset val="128"/>
    </font>
    <font>
      <u/>
      <sz val="11"/>
      <color indexed="12"/>
      <name val="ＭＳ Ｐゴシック"/>
      <family val="3"/>
      <charset val="128"/>
    </font>
    <font>
      <sz val="8"/>
      <name val="HG丸ｺﾞｼｯｸM-PRO"/>
      <family val="3"/>
      <charset val="128"/>
    </font>
    <font>
      <sz val="18"/>
      <name val="ＭＳ Ｐゴシック"/>
      <family val="3"/>
      <charset val="128"/>
    </font>
    <font>
      <sz val="8"/>
      <name val="ＭＳ Ｐゴシック"/>
      <family val="3"/>
      <charset val="128"/>
    </font>
    <font>
      <b/>
      <sz val="10"/>
      <name val="ＭＳ Ｐゴシック"/>
      <family val="3"/>
      <charset val="128"/>
    </font>
    <font>
      <b/>
      <sz val="8"/>
      <name val="ＭＳ Ｐゴシック"/>
      <family val="3"/>
      <charset val="128"/>
    </font>
    <font>
      <b/>
      <sz val="8"/>
      <color indexed="10"/>
      <name val="ＭＳ Ｐゴシック"/>
      <family val="3"/>
      <charset val="128"/>
    </font>
    <font>
      <b/>
      <sz val="12"/>
      <color indexed="10"/>
      <name val="HG創英角ｺﾞｼｯｸUB"/>
      <family val="3"/>
      <charset val="128"/>
    </font>
    <font>
      <b/>
      <sz val="10"/>
      <name val="ＭＳ ゴシック"/>
      <family val="3"/>
      <charset val="128"/>
    </font>
    <font>
      <b/>
      <sz val="11"/>
      <name val="ＭＳ ゴシック"/>
      <family val="3"/>
      <charset val="128"/>
    </font>
    <font>
      <b/>
      <sz val="14"/>
      <name val="HG丸ｺﾞｼｯｸM-PRO"/>
      <family val="3"/>
      <charset val="128"/>
    </font>
    <font>
      <b/>
      <sz val="10"/>
      <name val="HG丸ｺﾞｼｯｸM-PRO"/>
      <family val="3"/>
      <charset val="128"/>
    </font>
    <font>
      <sz val="10.5"/>
      <name val="ＭＳ Ｐゴシック"/>
      <family val="3"/>
      <charset val="128"/>
    </font>
    <font>
      <sz val="12"/>
      <name val="ＭＳ Ｐゴシック"/>
      <family val="3"/>
      <charset val="128"/>
    </font>
    <font>
      <sz val="7"/>
      <name val="ＭＳ Ｐゴシック"/>
      <family val="3"/>
      <charset val="128"/>
    </font>
    <font>
      <sz val="8"/>
      <color indexed="10"/>
      <name val="ＭＳ Ｐゴシック"/>
      <family val="3"/>
      <charset val="128"/>
    </font>
    <font>
      <sz val="9"/>
      <color indexed="81"/>
      <name val="ＭＳ Ｐゴシック"/>
      <family val="3"/>
      <charset val="128"/>
    </font>
    <font>
      <sz val="14"/>
      <name val="ＭＳ Ｐゴシック"/>
      <family val="3"/>
      <charset val="128"/>
    </font>
    <font>
      <sz val="7"/>
      <name val="HG丸ｺﾞｼｯｸM-PRO"/>
      <family val="3"/>
      <charset val="128"/>
    </font>
    <font>
      <b/>
      <sz val="10"/>
      <color indexed="30"/>
      <name val="ＭＳ Ｐゴシック"/>
      <family val="3"/>
      <charset val="128"/>
    </font>
    <font>
      <sz val="10"/>
      <color indexed="30"/>
      <name val="ＭＳ Ｐゴシック"/>
      <family val="3"/>
      <charset val="128"/>
    </font>
    <font>
      <sz val="8"/>
      <color indexed="30"/>
      <name val="ＭＳ Ｐゴシック"/>
      <family val="3"/>
      <charset val="128"/>
    </font>
    <font>
      <sz val="9"/>
      <color indexed="30"/>
      <name val="ＭＳ Ｐゴシック"/>
      <family val="3"/>
      <charset val="128"/>
    </font>
    <font>
      <u/>
      <sz val="11"/>
      <name val="ＭＳ Ｐゴシック"/>
      <family val="3"/>
      <charset val="128"/>
    </font>
    <font>
      <b/>
      <sz val="11"/>
      <color indexed="10"/>
      <name val="ＭＳ Ｐゴシック"/>
      <family val="3"/>
      <charset val="128"/>
    </font>
    <font>
      <b/>
      <sz val="11"/>
      <color rgb="FF0070C0"/>
      <name val="HG創英角ｺﾞｼｯｸUB"/>
      <family val="3"/>
      <charset val="128"/>
    </font>
    <font>
      <b/>
      <sz val="9"/>
      <color indexed="10"/>
      <name val="ＭＳ Ｐゴシック"/>
      <family val="3"/>
      <charset val="128"/>
    </font>
    <font>
      <u/>
      <sz val="11"/>
      <color theme="10"/>
      <name val="ＭＳ Ｐゴシック"/>
      <family val="3"/>
      <charset val="128"/>
    </font>
    <font>
      <b/>
      <sz val="14"/>
      <color rgb="FF000000"/>
      <name val="HG丸ｺﾞｼｯｸM-PRO"/>
      <family val="3"/>
      <charset val="128"/>
    </font>
    <font>
      <b/>
      <sz val="14"/>
      <color rgb="FFFF0000"/>
      <name val="HG丸ｺﾞｼｯｸM-PRO"/>
      <family val="3"/>
      <charset val="128"/>
    </font>
    <font>
      <b/>
      <sz val="10"/>
      <color rgb="FF000000"/>
      <name val="HG丸ｺﾞｼｯｸM-PRO"/>
      <family val="3"/>
      <charset val="128"/>
    </font>
    <font>
      <sz val="9"/>
      <color rgb="FF000000"/>
      <name val="ＭＳ Ｐゴシック"/>
      <family val="3"/>
      <charset val="128"/>
    </font>
    <font>
      <b/>
      <sz val="9"/>
      <color rgb="FF000000"/>
      <name val="ＭＳ Ｐゴシック"/>
      <family val="3"/>
      <charset val="128"/>
    </font>
    <font>
      <b/>
      <sz val="16"/>
      <name val="HGP創英角ｺﾞｼｯｸUB"/>
      <family val="3"/>
      <charset val="128"/>
    </font>
    <font>
      <sz val="11"/>
      <color rgb="FF0000FF"/>
      <name val="ＭＳ Ｐゴシック"/>
      <family val="3"/>
      <charset val="128"/>
    </font>
    <font>
      <b/>
      <sz val="11"/>
      <color rgb="FF0000FF"/>
      <name val="ＭＳ Ｐゴシック"/>
      <family val="3"/>
      <charset val="128"/>
    </font>
    <font>
      <b/>
      <sz val="9"/>
      <color indexed="81"/>
      <name val="ＭＳ Ｐゴシック"/>
      <family val="3"/>
      <charset val="128"/>
    </font>
    <font>
      <u/>
      <sz val="11"/>
      <color rgb="FF0000FF"/>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9" tint="0.59999389629810485"/>
        <bgColor indexed="64"/>
      </patternFill>
    </fill>
  </fills>
  <borders count="69">
    <border>
      <left/>
      <right/>
      <top/>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style="thin">
        <color indexed="64"/>
      </right>
      <top style="medium">
        <color indexed="64"/>
      </top>
      <bottom style="thin">
        <color rgb="FF000000"/>
      </bottom>
      <diagonal/>
    </border>
    <border>
      <left style="thin">
        <color indexed="64"/>
      </left>
      <right style="thin">
        <color indexed="64"/>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xf numFmtId="38" fontId="1" fillId="0" borderId="0" applyFont="0" applyFill="0" applyBorder="0" applyAlignment="0" applyProtection="0">
      <alignment vertical="center"/>
    </xf>
    <xf numFmtId="0" fontId="1" fillId="0" borderId="0" applyAlignment="0"/>
    <xf numFmtId="0" fontId="11" fillId="0" borderId="0">
      <alignment vertical="center"/>
    </xf>
    <xf numFmtId="0" fontId="1" fillId="0" borderId="0"/>
    <xf numFmtId="0" fontId="1" fillId="0" borderId="0"/>
    <xf numFmtId="0" fontId="1" fillId="0" borderId="0"/>
    <xf numFmtId="0" fontId="41"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cellStyleXfs>
  <cellXfs count="482">
    <xf numFmtId="0" fontId="0" fillId="0" borderId="0" xfId="0">
      <alignment vertical="center"/>
    </xf>
    <xf numFmtId="0" fontId="6" fillId="2" borderId="0" xfId="7" applyFont="1" applyFill="1" applyAlignment="1">
      <alignment vertical="center"/>
    </xf>
    <xf numFmtId="0" fontId="7" fillId="0" borderId="0" xfId="7" applyFont="1"/>
    <xf numFmtId="0" fontId="7" fillId="2" borderId="0" xfId="7" applyFont="1" applyFill="1"/>
    <xf numFmtId="0" fontId="8" fillId="2" borderId="0" xfId="7" applyFont="1" applyFill="1"/>
    <xf numFmtId="0" fontId="9" fillId="2" borderId="0" xfId="7" applyFont="1" applyFill="1"/>
    <xf numFmtId="0" fontId="7" fillId="2" borderId="0" xfId="7" applyFont="1" applyFill="1" applyAlignment="1">
      <alignment shrinkToFit="1"/>
    </xf>
    <xf numFmtId="0" fontId="1" fillId="0" borderId="0" xfId="7"/>
    <xf numFmtId="0" fontId="11" fillId="0" borderId="0" xfId="7" applyFont="1" applyAlignment="1">
      <alignment horizontal="left" vertical="center" wrapText="1"/>
    </xf>
    <xf numFmtId="0" fontId="1" fillId="2" borderId="0" xfId="7" applyFill="1"/>
    <xf numFmtId="0" fontId="7" fillId="0" borderId="0" xfId="7" applyFont="1" applyAlignment="1">
      <alignment shrinkToFit="1"/>
    </xf>
    <xf numFmtId="0" fontId="1" fillId="0" borderId="1" xfId="7" applyBorder="1" applyAlignment="1">
      <alignment horizontal="left" vertical="center" wrapText="1"/>
    </xf>
    <xf numFmtId="0" fontId="1" fillId="0" borderId="2" xfId="0" applyFont="1" applyBorder="1" applyAlignment="1">
      <alignment vertical="center" wrapText="1"/>
    </xf>
    <xf numFmtId="0" fontId="11" fillId="0" borderId="2" xfId="0" applyFont="1" applyBorder="1">
      <alignment vertical="center"/>
    </xf>
    <xf numFmtId="0" fontId="1" fillId="0" borderId="2" xfId="0" applyFont="1" applyBorder="1">
      <alignment vertical="center"/>
    </xf>
    <xf numFmtId="0" fontId="1" fillId="0" borderId="2" xfId="0" applyFont="1" applyBorder="1" applyAlignment="1" applyProtection="1">
      <protection locked="0"/>
    </xf>
    <xf numFmtId="0" fontId="1" fillId="0" borderId="2" xfId="0"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7" applyAlignment="1">
      <alignment horizontal="center" vertical="center"/>
    </xf>
    <xf numFmtId="0" fontId="1" fillId="0" borderId="1" xfId="7" applyBorder="1" applyAlignment="1">
      <alignment vertical="center" wrapText="1"/>
    </xf>
    <xf numFmtId="0" fontId="12" fillId="0" borderId="3" xfId="7" applyFont="1" applyBorder="1" applyAlignment="1">
      <alignment vertical="center"/>
    </xf>
    <xf numFmtId="0" fontId="1" fillId="0" borderId="4" xfId="7" applyBorder="1"/>
    <xf numFmtId="0" fontId="1" fillId="0" borderId="5" xfId="7" applyBorder="1"/>
    <xf numFmtId="0" fontId="7" fillId="0" borderId="0" xfId="7" applyFont="1" applyAlignment="1">
      <alignment horizontal="left" vertical="center"/>
    </xf>
    <xf numFmtId="0" fontId="7" fillId="0" borderId="0" xfId="7" applyFont="1" applyAlignment="1">
      <alignment horizontal="left"/>
    </xf>
    <xf numFmtId="0" fontId="7" fillId="0" borderId="6" xfId="7" applyFont="1" applyBorder="1"/>
    <xf numFmtId="0" fontId="1" fillId="0" borderId="7" xfId="7" applyBorder="1" applyAlignment="1">
      <alignment vertical="center" wrapText="1"/>
    </xf>
    <xf numFmtId="0" fontId="1" fillId="0" borderId="0" xfId="7" applyAlignment="1">
      <alignment vertical="center" wrapText="1"/>
    </xf>
    <xf numFmtId="0" fontId="11" fillId="0" borderId="7" xfId="7" applyFont="1" applyBorder="1"/>
    <xf numFmtId="0" fontId="11" fillId="0" borderId="0" xfId="7" applyFont="1"/>
    <xf numFmtId="0" fontId="11" fillId="0" borderId="0" xfId="7" applyFont="1" applyAlignment="1">
      <alignment vertical="center"/>
    </xf>
    <xf numFmtId="0" fontId="14" fillId="0" borderId="0" xfId="2" applyBorder="1" applyAlignment="1"/>
    <xf numFmtId="0" fontId="0" fillId="0" borderId="0" xfId="0" applyAlignment="1"/>
    <xf numFmtId="0" fontId="0" fillId="0" borderId="1" xfId="0" applyBorder="1" applyAlignment="1"/>
    <xf numFmtId="0" fontId="1" fillId="0" borderId="0" xfId="7" applyAlignment="1">
      <alignment vertical="center"/>
    </xf>
    <xf numFmtId="0" fontId="7" fillId="0" borderId="8" xfId="7" applyFont="1" applyBorder="1" applyAlignment="1">
      <alignment horizontal="right" vertical="center"/>
    </xf>
    <xf numFmtId="0" fontId="7" fillId="3" borderId="0" xfId="7" applyFont="1" applyFill="1" applyAlignment="1">
      <alignment vertical="center"/>
    </xf>
    <xf numFmtId="0" fontId="0" fillId="3" borderId="0" xfId="0" applyFill="1">
      <alignment vertical="center"/>
    </xf>
    <xf numFmtId="0" fontId="15" fillId="0" borderId="0" xfId="0" applyFont="1" applyAlignment="1">
      <alignment horizontal="center" vertical="center" wrapText="1"/>
    </xf>
    <xf numFmtId="0" fontId="7" fillId="4" borderId="0" xfId="7" applyFont="1" applyFill="1"/>
    <xf numFmtId="0" fontId="0" fillId="4" borderId="0" xfId="0" applyFill="1" applyAlignment="1"/>
    <xf numFmtId="0" fontId="7" fillId="5" borderId="0" xfId="7" applyFont="1" applyFill="1" applyAlignment="1">
      <alignment horizontal="center" vertical="center"/>
    </xf>
    <xf numFmtId="0" fontId="0" fillId="5"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1" fillId="0" borderId="9" xfId="7" applyBorder="1" applyAlignment="1">
      <alignment vertical="center"/>
    </xf>
    <xf numFmtId="0" fontId="1" fillId="0" borderId="10" xfId="7" applyBorder="1" applyAlignment="1">
      <alignment vertical="center"/>
    </xf>
    <xf numFmtId="0" fontId="1" fillId="0" borderId="11" xfId="7" applyBorder="1" applyAlignment="1">
      <alignment vertical="center"/>
    </xf>
    <xf numFmtId="0" fontId="7" fillId="4" borderId="0" xfId="5" applyFont="1" applyFill="1">
      <alignment vertical="center"/>
    </xf>
    <xf numFmtId="0" fontId="7" fillId="4" borderId="0" xfId="5" applyFont="1" applyFill="1" applyAlignment="1">
      <alignment horizontal="centerContinuous" vertical="center"/>
    </xf>
    <xf numFmtId="0" fontId="7" fillId="4" borderId="12" xfId="5" applyFont="1" applyFill="1" applyBorder="1">
      <alignment vertical="center"/>
    </xf>
    <xf numFmtId="49" fontId="1" fillId="0" borderId="1" xfId="7" applyNumberFormat="1" applyBorder="1" applyAlignment="1">
      <alignment vertical="center" wrapText="1"/>
    </xf>
    <xf numFmtId="0" fontId="7" fillId="0" borderId="13" xfId="7" applyFont="1" applyBorder="1" applyAlignment="1">
      <alignment horizontal="center" wrapText="1"/>
    </xf>
    <xf numFmtId="0" fontId="1" fillId="0" borderId="13" xfId="8" applyBorder="1" applyAlignment="1">
      <alignment horizontal="center" wrapText="1"/>
    </xf>
    <xf numFmtId="5" fontId="1" fillId="0" borderId="6" xfId="8" applyNumberFormat="1" applyBorder="1" applyAlignment="1">
      <alignment horizontal="center"/>
    </xf>
    <xf numFmtId="0" fontId="0" fillId="0" borderId="14" xfId="8" applyFont="1" applyBorder="1" applyAlignment="1">
      <alignment horizontal="center" shrinkToFit="1"/>
    </xf>
    <xf numFmtId="0" fontId="1" fillId="0" borderId="15" xfId="8" applyBorder="1" applyAlignment="1">
      <alignment horizontal="center" wrapText="1"/>
    </xf>
    <xf numFmtId="0" fontId="7" fillId="0" borderId="6" xfId="7" applyFont="1" applyBorder="1" applyAlignment="1">
      <alignment vertical="center"/>
    </xf>
    <xf numFmtId="56" fontId="7" fillId="0" borderId="6" xfId="7" applyNumberFormat="1" applyFont="1" applyBorder="1" applyAlignment="1">
      <alignment vertical="center"/>
    </xf>
    <xf numFmtId="0" fontId="1" fillId="0" borderId="6" xfId="7" applyBorder="1"/>
    <xf numFmtId="0" fontId="1" fillId="0" borderId="6" xfId="7" applyBorder="1" applyAlignment="1">
      <alignment shrinkToFit="1"/>
    </xf>
    <xf numFmtId="176" fontId="1" fillId="0" borderId="6" xfId="7" applyNumberFormat="1" applyBorder="1"/>
    <xf numFmtId="0" fontId="7" fillId="0" borderId="6" xfId="7" applyFont="1" applyBorder="1" applyAlignment="1">
      <alignment vertical="center" shrinkToFit="1"/>
    </xf>
    <xf numFmtId="0" fontId="1" fillId="0" borderId="6" xfId="7" applyBorder="1" applyAlignment="1">
      <alignment vertical="center"/>
    </xf>
    <xf numFmtId="49" fontId="7" fillId="0" borderId="6" xfId="7" applyNumberFormat="1" applyFont="1" applyBorder="1" applyAlignment="1">
      <alignment vertical="center"/>
    </xf>
    <xf numFmtId="5" fontId="7" fillId="0" borderId="6" xfId="7" applyNumberFormat="1" applyFont="1" applyBorder="1"/>
    <xf numFmtId="49" fontId="7" fillId="0" borderId="6" xfId="7" applyNumberFormat="1" applyFont="1" applyBorder="1" applyAlignment="1">
      <alignment vertical="center" shrinkToFit="1"/>
    </xf>
    <xf numFmtId="0" fontId="7" fillId="0" borderId="13" xfId="7" applyFont="1" applyBorder="1" applyAlignment="1">
      <alignment horizontal="left" vertical="center"/>
    </xf>
    <xf numFmtId="0" fontId="7" fillId="0" borderId="0" xfId="7" applyFont="1" applyAlignment="1">
      <alignment horizontal="left" vertical="center" indent="1"/>
    </xf>
    <xf numFmtId="0" fontId="7" fillId="0" borderId="13" xfId="7" applyFont="1" applyBorder="1" applyAlignment="1">
      <alignment horizontal="left" vertical="center" shrinkToFit="1"/>
    </xf>
    <xf numFmtId="0" fontId="7" fillId="0" borderId="15" xfId="7" applyFont="1" applyBorder="1" applyAlignment="1">
      <alignment horizontal="left" vertical="center" shrinkToFit="1"/>
    </xf>
    <xf numFmtId="0" fontId="7" fillId="0" borderId="16" xfId="7" applyFont="1" applyBorder="1" applyAlignment="1">
      <alignment horizontal="center" vertical="center" textRotation="255" shrinkToFit="1"/>
    </xf>
    <xf numFmtId="0" fontId="11" fillId="0" borderId="17" xfId="7" applyFont="1" applyBorder="1" applyAlignment="1">
      <alignment horizontal="center" vertical="center" shrinkToFit="1"/>
    </xf>
    <xf numFmtId="0" fontId="11" fillId="7" borderId="18" xfId="7" applyFont="1" applyFill="1" applyBorder="1" applyAlignment="1" applyProtection="1">
      <alignment horizontal="center" vertical="center"/>
      <protection locked="0"/>
    </xf>
    <xf numFmtId="0" fontId="11" fillId="7" borderId="19" xfId="7" applyFont="1" applyFill="1" applyBorder="1" applyAlignment="1" applyProtection="1">
      <alignment horizontal="center" vertical="center" shrinkToFit="1"/>
      <protection locked="0"/>
    </xf>
    <xf numFmtId="0" fontId="28" fillId="7" borderId="19" xfId="7" applyFont="1" applyFill="1" applyBorder="1" applyAlignment="1" applyProtection="1">
      <alignment horizontal="center" vertical="center" wrapText="1" shrinkToFit="1"/>
      <protection locked="0"/>
    </xf>
    <xf numFmtId="0" fontId="6" fillId="7" borderId="19" xfId="7" applyFont="1" applyFill="1" applyBorder="1" applyAlignment="1" applyProtection="1">
      <alignment horizontal="center" vertical="center" shrinkToFit="1"/>
      <protection locked="0"/>
    </xf>
    <xf numFmtId="0" fontId="17" fillId="0" borderId="0" xfId="7" applyFont="1" applyAlignment="1">
      <alignment vertical="center"/>
    </xf>
    <xf numFmtId="0" fontId="1" fillId="0" borderId="0" xfId="8" applyAlignment="1">
      <alignment vertical="center"/>
    </xf>
    <xf numFmtId="0" fontId="7" fillId="8" borderId="0" xfId="7" applyFont="1" applyFill="1"/>
    <xf numFmtId="0" fontId="12" fillId="0" borderId="8" xfId="0" applyFont="1" applyBorder="1">
      <alignment vertical="center"/>
    </xf>
    <xf numFmtId="0" fontId="7" fillId="9" borderId="6" xfId="7" applyFont="1" applyFill="1" applyBorder="1"/>
    <xf numFmtId="0" fontId="7" fillId="9" borderId="16" xfId="7" applyFont="1" applyFill="1" applyBorder="1" applyAlignment="1">
      <alignment horizontal="center" vertical="center" textRotation="255" shrinkToFit="1"/>
    </xf>
    <xf numFmtId="0" fontId="6" fillId="9" borderId="19" xfId="7" applyFont="1" applyFill="1" applyBorder="1" applyAlignment="1" applyProtection="1">
      <alignment horizontal="center" vertical="center" shrinkToFit="1"/>
      <protection locked="0"/>
    </xf>
    <xf numFmtId="0" fontId="7" fillId="9" borderId="6" xfId="7" applyFont="1" applyFill="1" applyBorder="1" applyAlignment="1">
      <alignment vertical="center"/>
    </xf>
    <xf numFmtId="0" fontId="37" fillId="2" borderId="0" xfId="7" applyFont="1" applyFill="1"/>
    <xf numFmtId="0" fontId="7" fillId="0" borderId="0" xfId="7" applyFont="1" applyAlignment="1">
      <alignment horizontal="left" vertical="center" shrinkToFit="1"/>
    </xf>
    <xf numFmtId="0" fontId="3" fillId="0" borderId="0" xfId="7" applyFont="1"/>
    <xf numFmtId="0" fontId="32" fillId="0" borderId="13" xfId="0" applyFont="1" applyBorder="1" applyAlignment="1">
      <alignment horizontal="center" vertical="center"/>
    </xf>
    <xf numFmtId="0" fontId="32" fillId="0" borderId="0" xfId="0" applyFont="1" applyAlignment="1">
      <alignment horizontal="center" vertical="center"/>
    </xf>
    <xf numFmtId="0" fontId="7" fillId="0" borderId="0" xfId="0" applyFont="1" applyAlignment="1">
      <alignment vertical="center" textRotation="255"/>
    </xf>
    <xf numFmtId="0" fontId="15" fillId="0" borderId="13" xfId="0" applyFont="1" applyBorder="1" applyAlignment="1">
      <alignment horizontal="center" vertical="center" textRotation="255"/>
    </xf>
    <xf numFmtId="0" fontId="15" fillId="0" borderId="0" xfId="0" applyFont="1" applyAlignment="1">
      <alignment horizontal="center" vertical="center" textRotation="255"/>
    </xf>
    <xf numFmtId="0" fontId="0" fillId="0" borderId="0" xfId="0" applyAlignment="1">
      <alignment vertical="center" textRotation="255"/>
    </xf>
    <xf numFmtId="0" fontId="6" fillId="0" borderId="0" xfId="7" applyFont="1"/>
    <xf numFmtId="0" fontId="15" fillId="0" borderId="20" xfId="0" applyFont="1" applyBorder="1" applyAlignment="1">
      <alignment horizontal="center" vertical="center" textRotation="255"/>
    </xf>
    <xf numFmtId="0" fontId="0" fillId="0" borderId="20" xfId="0" applyBorder="1" applyAlignment="1">
      <alignment vertical="center" textRotation="255"/>
    </xf>
    <xf numFmtId="0" fontId="0" fillId="0" borderId="21" xfId="0" applyBorder="1" applyAlignment="1">
      <alignment vertical="center" textRotation="255"/>
    </xf>
    <xf numFmtId="0" fontId="13" fillId="0" borderId="17" xfId="7" applyFont="1" applyBorder="1" applyAlignment="1">
      <alignment horizontal="left" vertical="center"/>
    </xf>
    <xf numFmtId="0" fontId="7" fillId="0" borderId="0" xfId="7" applyFont="1" applyAlignment="1">
      <alignment horizontal="right" vertical="center"/>
    </xf>
    <xf numFmtId="0" fontId="7" fillId="0" borderId="17" xfId="7" applyFont="1" applyBorder="1"/>
    <xf numFmtId="0" fontId="0" fillId="8" borderId="0" xfId="0" applyFill="1">
      <alignment vertical="center"/>
    </xf>
    <xf numFmtId="0" fontId="7" fillId="7" borderId="17" xfId="7" applyFont="1" applyFill="1" applyBorder="1"/>
    <xf numFmtId="0" fontId="7" fillId="7" borderId="20" xfId="7" applyFont="1" applyFill="1" applyBorder="1"/>
    <xf numFmtId="0" fontId="7" fillId="7" borderId="0" xfId="7" applyFont="1" applyFill="1" applyAlignment="1">
      <alignment vertical="center" wrapText="1"/>
    </xf>
    <xf numFmtId="0" fontId="0" fillId="7" borderId="0" xfId="0" applyFill="1">
      <alignment vertical="center"/>
    </xf>
    <xf numFmtId="0" fontId="0" fillId="7" borderId="0" xfId="0" applyFill="1" applyAlignment="1">
      <alignment vertical="center" wrapText="1"/>
    </xf>
    <xf numFmtId="0" fontId="7" fillId="0" borderId="16" xfId="7" applyFont="1" applyBorder="1" applyAlignment="1">
      <alignment horizontal="center"/>
    </xf>
    <xf numFmtId="0" fontId="3" fillId="0" borderId="6" xfId="7" applyFont="1" applyBorder="1" applyAlignment="1">
      <alignment vertical="center" wrapText="1"/>
    </xf>
    <xf numFmtId="0" fontId="7" fillId="0" borderId="6" xfId="7" applyFont="1" applyBorder="1" applyAlignment="1">
      <alignment vertical="center" textRotation="255" shrinkToFit="1"/>
    </xf>
    <xf numFmtId="0" fontId="7" fillId="0" borderId="6" xfId="0" applyFont="1" applyBorder="1">
      <alignment vertical="center"/>
    </xf>
    <xf numFmtId="49" fontId="7" fillId="0" borderId="6" xfId="7" applyNumberFormat="1" applyFont="1" applyBorder="1"/>
    <xf numFmtId="0" fontId="7" fillId="7" borderId="6" xfId="7" applyFont="1" applyFill="1" applyBorder="1" applyAlignment="1">
      <alignment horizontal="right"/>
    </xf>
    <xf numFmtId="0" fontId="7" fillId="7" borderId="6" xfId="7" applyFont="1" applyFill="1" applyBorder="1" applyAlignment="1" applyProtection="1">
      <alignment horizontal="right"/>
      <protection locked="0"/>
    </xf>
    <xf numFmtId="0" fontId="7" fillId="9" borderId="17" xfId="7" applyFont="1" applyFill="1" applyBorder="1"/>
    <xf numFmtId="0" fontId="15" fillId="9" borderId="20" xfId="0" applyFont="1" applyFill="1" applyBorder="1" applyAlignment="1">
      <alignment horizontal="center" vertical="center" textRotation="255"/>
    </xf>
    <xf numFmtId="0" fontId="0" fillId="9" borderId="20" xfId="0" applyFill="1" applyBorder="1" applyAlignment="1">
      <alignment vertical="center" textRotation="255"/>
    </xf>
    <xf numFmtId="0" fontId="0" fillId="9" borderId="21" xfId="0" applyFill="1" applyBorder="1" applyAlignment="1">
      <alignment vertical="center" textRotation="255"/>
    </xf>
    <xf numFmtId="0" fontId="13" fillId="9" borderId="17" xfId="7" applyFont="1" applyFill="1" applyBorder="1" applyAlignment="1">
      <alignment horizontal="left" vertical="center"/>
    </xf>
    <xf numFmtId="0" fontId="7" fillId="9" borderId="20" xfId="7" applyFont="1" applyFill="1" applyBorder="1"/>
    <xf numFmtId="0" fontId="7" fillId="9" borderId="21" xfId="7" applyFont="1" applyFill="1" applyBorder="1"/>
    <xf numFmtId="0" fontId="7" fillId="0" borderId="20" xfId="7" applyFont="1" applyBorder="1"/>
    <xf numFmtId="0" fontId="7" fillId="9" borderId="6" xfId="7" applyFont="1" applyFill="1" applyBorder="1" applyAlignment="1">
      <alignment vertical="center" textRotation="255" shrinkToFit="1"/>
    </xf>
    <xf numFmtId="0" fontId="1" fillId="9" borderId="6" xfId="7" applyFill="1" applyBorder="1" applyAlignment="1">
      <alignment vertical="center" textRotation="255" shrinkToFit="1"/>
    </xf>
    <xf numFmtId="0" fontId="7" fillId="9" borderId="6" xfId="0" applyFont="1" applyFill="1" applyBorder="1">
      <alignment vertical="center"/>
    </xf>
    <xf numFmtId="0" fontId="1" fillId="9" borderId="6" xfId="7" applyFill="1" applyBorder="1"/>
    <xf numFmtId="0" fontId="7" fillId="0" borderId="21" xfId="7" applyFont="1" applyBorder="1"/>
    <xf numFmtId="0" fontId="1" fillId="7" borderId="0" xfId="7" applyFill="1"/>
    <xf numFmtId="0" fontId="7" fillId="7" borderId="0" xfId="7" applyFont="1" applyFill="1"/>
    <xf numFmtId="0" fontId="26" fillId="7" borderId="0" xfId="4" applyFont="1" applyFill="1" applyAlignment="1">
      <alignment vertical="top"/>
    </xf>
    <xf numFmtId="49" fontId="7" fillId="7" borderId="2" xfId="7" applyNumberFormat="1" applyFont="1" applyFill="1" applyBorder="1" applyAlignment="1">
      <alignment vertical="center"/>
    </xf>
    <xf numFmtId="49" fontId="7" fillId="7" borderId="2" xfId="7" applyNumberFormat="1" applyFont="1" applyFill="1" applyBorder="1" applyAlignment="1">
      <alignment vertical="center" shrinkToFit="1"/>
    </xf>
    <xf numFmtId="0" fontId="7" fillId="7" borderId="2" xfId="7" applyFont="1" applyFill="1" applyBorder="1" applyAlignment="1">
      <alignment vertical="center"/>
    </xf>
    <xf numFmtId="0" fontId="7" fillId="7" borderId="0" xfId="7" applyFont="1" applyFill="1" applyAlignment="1">
      <alignment shrinkToFit="1"/>
    </xf>
    <xf numFmtId="0" fontId="1" fillId="7" borderId="0" xfId="7" applyFill="1" applyAlignment="1">
      <alignment shrinkToFit="1"/>
    </xf>
    <xf numFmtId="0" fontId="11" fillId="7" borderId="0" xfId="7" applyFont="1" applyFill="1"/>
    <xf numFmtId="0" fontId="7" fillId="3" borderId="0" xfId="7" applyFont="1" applyFill="1" applyAlignment="1">
      <alignment horizontal="right" vertical="center"/>
    </xf>
    <xf numFmtId="0" fontId="12" fillId="0" borderId="45" xfId="7" applyFont="1" applyBorder="1" applyAlignment="1">
      <alignment vertical="center"/>
    </xf>
    <xf numFmtId="0" fontId="1" fillId="0" borderId="46" xfId="7" applyBorder="1"/>
    <xf numFmtId="0" fontId="1" fillId="0" borderId="47" xfId="7" applyBorder="1"/>
    <xf numFmtId="0" fontId="1" fillId="0" borderId="0" xfId="7" applyAlignment="1">
      <alignment horizontal="left" vertical="center" wrapText="1"/>
    </xf>
    <xf numFmtId="0" fontId="45" fillId="0" borderId="0" xfId="7" applyFont="1" applyAlignment="1">
      <alignment horizontal="left" vertical="center"/>
    </xf>
    <xf numFmtId="0" fontId="11" fillId="0" borderId="48" xfId="7" applyFont="1" applyBorder="1" applyAlignment="1">
      <alignment horizontal="center" vertical="center" shrinkToFit="1"/>
    </xf>
    <xf numFmtId="0" fontId="6" fillId="9" borderId="49" xfId="7" applyFont="1" applyFill="1" applyBorder="1" applyAlignment="1" applyProtection="1">
      <alignment horizontal="center" vertical="center" shrinkToFit="1"/>
      <protection locked="0"/>
    </xf>
    <xf numFmtId="0" fontId="11" fillId="0" borderId="50" xfId="7" applyFont="1" applyBorder="1" applyAlignment="1">
      <alignment horizontal="center" vertical="center" shrinkToFit="1"/>
    </xf>
    <xf numFmtId="0" fontId="6" fillId="9" borderId="51" xfId="7" applyFont="1" applyFill="1" applyBorder="1" applyAlignment="1" applyProtection="1">
      <alignment horizontal="center" vertical="center" shrinkToFit="1"/>
      <protection locked="0"/>
    </xf>
    <xf numFmtId="0" fontId="6" fillId="9" borderId="52" xfId="7" applyFont="1" applyFill="1" applyBorder="1" applyAlignment="1" applyProtection="1">
      <alignment horizontal="center" vertical="center" shrinkToFit="1"/>
      <protection locked="0"/>
    </xf>
    <xf numFmtId="49" fontId="1" fillId="0" borderId="0" xfId="7" applyNumberFormat="1" applyAlignment="1">
      <alignment vertical="center" wrapText="1"/>
    </xf>
    <xf numFmtId="0" fontId="0" fillId="0" borderId="6" xfId="0" applyBorder="1">
      <alignment vertical="center"/>
    </xf>
    <xf numFmtId="0" fontId="14" fillId="0" borderId="0" xfId="1" applyAlignment="1" applyProtection="1">
      <alignment vertical="center"/>
    </xf>
    <xf numFmtId="0" fontId="48" fillId="0" borderId="0" xfId="0" applyFont="1">
      <alignment vertical="center"/>
    </xf>
    <xf numFmtId="0" fontId="49" fillId="0" borderId="0" xfId="0" applyFont="1">
      <alignment vertical="center"/>
    </xf>
    <xf numFmtId="0" fontId="6" fillId="9" borderId="21" xfId="7" applyFont="1" applyFill="1" applyBorder="1" applyAlignment="1" applyProtection="1">
      <alignment horizontal="center" vertical="center" shrinkToFit="1"/>
      <protection locked="0"/>
    </xf>
    <xf numFmtId="0" fontId="6" fillId="9" borderId="17" xfId="7" applyFont="1" applyFill="1" applyBorder="1" applyAlignment="1" applyProtection="1">
      <alignment horizontal="center" vertical="center" shrinkToFit="1"/>
      <protection locked="0"/>
    </xf>
    <xf numFmtId="0" fontId="6" fillId="9" borderId="55" xfId="7" applyFont="1" applyFill="1" applyBorder="1" applyAlignment="1" applyProtection="1">
      <alignment horizontal="center" vertical="center" shrinkToFit="1"/>
      <protection locked="0"/>
    </xf>
    <xf numFmtId="0" fontId="6" fillId="9" borderId="56" xfId="7" applyFont="1" applyFill="1" applyBorder="1" applyAlignment="1" applyProtection="1">
      <alignment horizontal="center" vertical="center" shrinkToFit="1"/>
      <protection locked="0"/>
    </xf>
    <xf numFmtId="0" fontId="11" fillId="0" borderId="54" xfId="7" applyFont="1" applyBorder="1" applyAlignment="1" applyProtection="1">
      <alignment horizontal="center" vertical="center" shrinkToFit="1"/>
      <protection locked="0"/>
    </xf>
    <xf numFmtId="0" fontId="28" fillId="0" borderId="54" xfId="7" applyFont="1" applyBorder="1" applyAlignment="1" applyProtection="1">
      <alignment horizontal="center" vertical="center" wrapText="1" shrinkToFit="1"/>
      <protection locked="0"/>
    </xf>
    <xf numFmtId="0" fontId="11" fillId="0" borderId="6" xfId="7" applyFont="1" applyBorder="1" applyAlignment="1" applyProtection="1">
      <alignment horizontal="center" vertical="center" shrinkToFit="1"/>
      <protection locked="0"/>
    </xf>
    <xf numFmtId="0" fontId="11" fillId="0" borderId="60" xfId="7" applyFont="1" applyBorder="1" applyAlignment="1" applyProtection="1">
      <alignment horizontal="center" vertical="center" shrinkToFit="1"/>
      <protection locked="0"/>
    </xf>
    <xf numFmtId="0" fontId="28" fillId="0" borderId="6" xfId="7" applyFont="1" applyBorder="1" applyAlignment="1" applyProtection="1">
      <alignment horizontal="center" vertical="center" wrapText="1" shrinkToFit="1"/>
      <protection locked="0"/>
    </xf>
    <xf numFmtId="0" fontId="11" fillId="0" borderId="14" xfId="7" applyFont="1" applyBorder="1" applyAlignment="1" applyProtection="1">
      <alignment horizontal="center" vertical="center" shrinkToFit="1"/>
      <protection locked="0"/>
    </xf>
    <xf numFmtId="0" fontId="11" fillId="0" borderId="57" xfId="7" applyFont="1" applyBorder="1" applyAlignment="1" applyProtection="1">
      <alignment horizontal="center" vertical="center" shrinkToFit="1"/>
      <protection locked="0"/>
    </xf>
    <xf numFmtId="0" fontId="11" fillId="0" borderId="61" xfId="7" applyFont="1" applyBorder="1" applyAlignment="1" applyProtection="1">
      <alignment horizontal="center" vertical="center" shrinkToFit="1"/>
      <protection locked="0"/>
    </xf>
    <xf numFmtId="0" fontId="28" fillId="0" borderId="61" xfId="7" applyFont="1" applyBorder="1" applyAlignment="1" applyProtection="1">
      <alignment horizontal="center" vertical="center" wrapText="1" shrinkToFit="1"/>
      <protection locked="0"/>
    </xf>
    <xf numFmtId="0" fontId="12" fillId="0" borderId="0" xfId="0" applyFont="1">
      <alignment vertical="center"/>
    </xf>
    <xf numFmtId="0" fontId="11" fillId="0" borderId="62" xfId="7" applyFont="1" applyBorder="1" applyAlignment="1">
      <alignment horizontal="center" vertical="center" shrinkToFit="1"/>
    </xf>
    <xf numFmtId="0" fontId="28" fillId="0" borderId="14" xfId="7" applyFont="1" applyBorder="1" applyAlignment="1" applyProtection="1">
      <alignment horizontal="center" vertical="center" wrapText="1" shrinkToFit="1"/>
      <protection locked="0"/>
    </xf>
    <xf numFmtId="0" fontId="11" fillId="0" borderId="63" xfId="7" applyFont="1" applyBorder="1" applyAlignment="1" applyProtection="1">
      <alignment horizontal="center" vertical="center" shrinkToFit="1"/>
      <protection locked="0"/>
    </xf>
    <xf numFmtId="0" fontId="6" fillId="9" borderId="25" xfId="7" applyFont="1" applyFill="1" applyBorder="1" applyAlignment="1" applyProtection="1">
      <alignment horizontal="center" vertical="center" shrinkToFit="1"/>
      <protection locked="0"/>
    </xf>
    <xf numFmtId="0" fontId="6" fillId="9" borderId="15" xfId="7" applyFont="1" applyFill="1" applyBorder="1" applyAlignment="1" applyProtection="1">
      <alignment horizontal="center" vertical="center" shrinkToFit="1"/>
      <protection locked="0"/>
    </xf>
    <xf numFmtId="0" fontId="6" fillId="0" borderId="64" xfId="7" applyFont="1" applyBorder="1" applyAlignment="1" applyProtection="1">
      <alignment horizontal="center" vertical="center" shrinkToFit="1"/>
      <protection locked="0"/>
    </xf>
    <xf numFmtId="0" fontId="6" fillId="9" borderId="65" xfId="7" applyFont="1" applyFill="1" applyBorder="1" applyAlignment="1" applyProtection="1">
      <alignment horizontal="center" vertical="center" shrinkToFit="1"/>
      <protection locked="0"/>
    </xf>
    <xf numFmtId="0" fontId="7" fillId="9" borderId="67" xfId="7" applyFont="1" applyFill="1" applyBorder="1" applyAlignment="1">
      <alignment horizontal="center" vertical="center" textRotation="255" shrinkToFit="1"/>
    </xf>
    <xf numFmtId="0" fontId="7" fillId="0" borderId="67" xfId="7" applyFont="1" applyBorder="1" applyAlignment="1">
      <alignment horizontal="center" vertical="center" textRotation="255" shrinkToFit="1"/>
    </xf>
    <xf numFmtId="0" fontId="7" fillId="9" borderId="68" xfId="7" applyFont="1" applyFill="1" applyBorder="1" applyAlignment="1">
      <alignment horizontal="center" vertical="center" textRotation="255" shrinkToFit="1"/>
    </xf>
    <xf numFmtId="0" fontId="7" fillId="4" borderId="17" xfId="5" applyFont="1" applyFill="1" applyBorder="1">
      <alignment vertical="center"/>
    </xf>
    <xf numFmtId="0" fontId="7" fillId="4" borderId="20" xfId="5" applyFont="1" applyFill="1" applyBorder="1" applyAlignment="1">
      <alignment horizontal="centerContinuous" vertical="center"/>
    </xf>
    <xf numFmtId="0" fontId="7" fillId="4" borderId="21" xfId="5" applyFont="1" applyFill="1" applyBorder="1">
      <alignment vertical="center"/>
    </xf>
    <xf numFmtId="0" fontId="11" fillId="0" borderId="15" xfId="7" applyFont="1" applyBorder="1" applyAlignment="1" applyProtection="1">
      <alignment horizontal="center" vertical="center" shrinkToFit="1"/>
      <protection locked="0"/>
    </xf>
    <xf numFmtId="0" fontId="11" fillId="0" borderId="17" xfId="7" applyFont="1" applyBorder="1" applyAlignment="1" applyProtection="1">
      <alignment horizontal="center" vertical="center" shrinkToFit="1"/>
      <protection locked="0"/>
    </xf>
    <xf numFmtId="0" fontId="17" fillId="0" borderId="23" xfId="7" applyFont="1" applyBorder="1" applyAlignment="1">
      <alignment vertical="top" wrapText="1"/>
    </xf>
    <xf numFmtId="0" fontId="0" fillId="0" borderId="2" xfId="0" applyBorder="1" applyAlignment="1">
      <alignment wrapText="1"/>
    </xf>
    <xf numFmtId="0" fontId="0" fillId="0" borderId="24" xfId="0" applyBorder="1" applyAlignment="1">
      <alignment wrapText="1"/>
    </xf>
    <xf numFmtId="0" fontId="0" fillId="0" borderId="13" xfId="0" applyBorder="1" applyAlignment="1">
      <alignment wrapText="1"/>
    </xf>
    <xf numFmtId="0" fontId="0" fillId="0" borderId="0" xfId="0" applyAlignment="1">
      <alignment wrapText="1"/>
    </xf>
    <xf numFmtId="0" fontId="0" fillId="0" borderId="12"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25" xfId="0" applyBorder="1" applyAlignment="1">
      <alignment wrapText="1"/>
    </xf>
    <xf numFmtId="49" fontId="1" fillId="7" borderId="9" xfId="7" applyNumberFormat="1" applyFill="1" applyBorder="1" applyAlignment="1" applyProtection="1">
      <alignment horizontal="center" vertical="center" shrinkToFit="1"/>
      <protection locked="0"/>
    </xf>
    <xf numFmtId="49" fontId="1" fillId="7" borderId="10" xfId="7" applyNumberFormat="1" applyFill="1" applyBorder="1" applyAlignment="1" applyProtection="1">
      <alignment horizontal="center" vertical="center" shrinkToFit="1"/>
      <protection locked="0"/>
    </xf>
    <xf numFmtId="49" fontId="1" fillId="7" borderId="37" xfId="7" applyNumberFormat="1" applyFill="1" applyBorder="1" applyAlignment="1" applyProtection="1">
      <alignment horizontal="center" vertical="center" shrinkToFit="1"/>
      <protection locked="0"/>
    </xf>
    <xf numFmtId="49" fontId="1" fillId="7" borderId="39" xfId="7" applyNumberFormat="1" applyFill="1" applyBorder="1" applyAlignment="1" applyProtection="1">
      <alignment horizontal="center" vertical="center" shrinkToFit="1"/>
      <protection locked="0"/>
    </xf>
    <xf numFmtId="0" fontId="7" fillId="0" borderId="0" xfId="7" applyFont="1" applyAlignment="1">
      <alignment wrapText="1"/>
    </xf>
    <xf numFmtId="0" fontId="7" fillId="0" borderId="0" xfId="7" applyFont="1"/>
    <xf numFmtId="0" fontId="0" fillId="0" borderId="2" xfId="0" applyBorder="1" applyAlignment="1">
      <alignment vertical="top" wrapText="1"/>
    </xf>
    <xf numFmtId="0" fontId="0" fillId="0" borderId="24"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5" xfId="0" applyBorder="1" applyAlignment="1">
      <alignment vertical="top" wrapText="1"/>
    </xf>
    <xf numFmtId="0" fontId="7" fillId="0" borderId="16" xfId="7" applyFont="1" applyBorder="1" applyAlignment="1">
      <alignment horizontal="center" vertical="top" textRotation="255" wrapText="1" shrinkToFit="1"/>
    </xf>
    <xf numFmtId="0" fontId="1" fillId="0" borderId="26" xfId="8" applyBorder="1" applyAlignment="1">
      <alignment horizontal="center" vertical="top" textRotation="255" wrapText="1" shrinkToFit="1"/>
    </xf>
    <xf numFmtId="0" fontId="7" fillId="0" borderId="6" xfId="7" applyFont="1" applyBorder="1" applyAlignment="1">
      <alignment horizontal="center" vertical="top" textRotation="255" shrinkToFit="1"/>
    </xf>
    <xf numFmtId="0" fontId="7" fillId="0" borderId="16" xfId="7" applyFont="1" applyBorder="1" applyAlignment="1">
      <alignment horizontal="center" vertical="top" textRotation="255" shrinkToFit="1"/>
    </xf>
    <xf numFmtId="0" fontId="7" fillId="0" borderId="14" xfId="7" applyFont="1" applyBorder="1" applyAlignment="1">
      <alignment horizontal="center" vertical="center" wrapText="1"/>
    </xf>
    <xf numFmtId="0" fontId="1" fillId="0" borderId="14" xfId="7" applyBorder="1" applyAlignment="1">
      <alignment horizontal="center" vertical="center" wrapText="1"/>
    </xf>
    <xf numFmtId="0" fontId="1" fillId="0" borderId="6" xfId="7" applyBorder="1" applyAlignment="1">
      <alignment horizontal="center" vertical="center" wrapText="1"/>
    </xf>
    <xf numFmtId="0" fontId="7" fillId="9" borderId="6" xfId="7" applyFont="1" applyFill="1" applyBorder="1" applyAlignment="1">
      <alignment horizontal="center" vertical="center" wrapText="1"/>
    </xf>
    <xf numFmtId="0" fontId="7" fillId="0" borderId="6" xfId="7" applyFont="1" applyBorder="1" applyAlignment="1">
      <alignment horizontal="center" vertical="center" wrapText="1"/>
    </xf>
    <xf numFmtId="0" fontId="0" fillId="7" borderId="30" xfId="0" applyFill="1" applyBorder="1" applyAlignment="1" applyProtection="1">
      <alignment vertical="center" wrapText="1"/>
      <protection locked="0"/>
    </xf>
    <xf numFmtId="0" fontId="0" fillId="7" borderId="30" xfId="0" applyFill="1" applyBorder="1" applyAlignment="1" applyProtection="1">
      <alignment wrapText="1"/>
      <protection locked="0"/>
    </xf>
    <xf numFmtId="0" fontId="0" fillId="7" borderId="31" xfId="0" applyFill="1" applyBorder="1" applyAlignment="1" applyProtection="1">
      <alignment wrapText="1"/>
      <protection locked="0"/>
    </xf>
    <xf numFmtId="0" fontId="0" fillId="7" borderId="26" xfId="0" applyFill="1" applyBorder="1" applyAlignment="1" applyProtection="1">
      <alignment vertical="center" wrapText="1"/>
      <protection locked="0"/>
    </xf>
    <xf numFmtId="0" fontId="0" fillId="7" borderId="26" xfId="0" applyFill="1" applyBorder="1" applyAlignment="1" applyProtection="1">
      <alignment wrapText="1"/>
      <protection locked="0"/>
    </xf>
    <xf numFmtId="0" fontId="0" fillId="7" borderId="32" xfId="0" applyFill="1" applyBorder="1" applyAlignment="1" applyProtection="1">
      <alignment wrapText="1"/>
      <protection locked="0"/>
    </xf>
    <xf numFmtId="0" fontId="18" fillId="0" borderId="33" xfId="7" applyFont="1" applyBorder="1" applyAlignment="1">
      <alignment horizontal="center" vertical="center" wrapText="1"/>
    </xf>
    <xf numFmtId="0" fontId="11" fillId="0" borderId="30"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6" xfId="0" applyFont="1" applyBorder="1" applyAlignment="1">
      <alignment horizontal="center" vertical="center" wrapText="1"/>
    </xf>
    <xf numFmtId="0" fontId="1" fillId="7" borderId="30" xfId="7" applyFill="1" applyBorder="1" applyAlignment="1" applyProtection="1">
      <alignment vertical="center" wrapText="1" shrinkToFit="1"/>
      <protection locked="0"/>
    </xf>
    <xf numFmtId="0" fontId="0" fillId="7" borderId="22" xfId="0" applyFill="1" applyBorder="1" applyAlignment="1" applyProtection="1">
      <alignment vertical="center" wrapText="1"/>
      <protection locked="0"/>
    </xf>
    <xf numFmtId="0" fontId="0" fillId="7" borderId="22" xfId="0" applyFill="1" applyBorder="1" applyAlignment="1" applyProtection="1">
      <alignment wrapText="1"/>
      <protection locked="0"/>
    </xf>
    <xf numFmtId="0" fontId="0" fillId="7" borderId="36" xfId="0" applyFill="1" applyBorder="1" applyAlignment="1" applyProtection="1">
      <alignment wrapText="1"/>
      <protection locked="0"/>
    </xf>
    <xf numFmtId="0" fontId="22" fillId="0" borderId="9" xfId="7" applyFont="1" applyBorder="1" applyAlignment="1">
      <alignment horizontal="center" vertical="center" wrapText="1"/>
    </xf>
    <xf numFmtId="0" fontId="18" fillId="0" borderId="10" xfId="0" applyFont="1" applyBorder="1" applyAlignment="1">
      <alignment horizontal="center" wrapText="1"/>
    </xf>
    <xf numFmtId="0" fontId="18" fillId="0" borderId="37" xfId="0" applyFont="1" applyBorder="1" applyAlignment="1">
      <alignment horizontal="center" wrapText="1"/>
    </xf>
    <xf numFmtId="0" fontId="7" fillId="0" borderId="16" xfId="7" applyFont="1" applyBorder="1" applyAlignment="1">
      <alignment horizontal="center" vertical="center" textRotation="255" wrapText="1"/>
    </xf>
    <xf numFmtId="0" fontId="1" fillId="0" borderId="22" xfId="8" applyBorder="1" applyAlignment="1">
      <alignment horizontal="center" vertical="center" textRotation="255" wrapText="1"/>
    </xf>
    <xf numFmtId="0" fontId="1" fillId="0" borderId="26" xfId="8" applyBorder="1" applyAlignment="1">
      <alignment horizontal="center" vertical="center" textRotation="255" wrapText="1"/>
    </xf>
    <xf numFmtId="0" fontId="11" fillId="0" borderId="23" xfId="7" applyFont="1" applyBorder="1" applyAlignment="1">
      <alignment horizontal="center" vertical="center" wrapText="1"/>
    </xf>
    <xf numFmtId="0" fontId="1" fillId="0" borderId="2" xfId="8" applyBorder="1" applyAlignment="1">
      <alignment horizontal="center" vertical="center" wrapText="1"/>
    </xf>
    <xf numFmtId="0" fontId="1" fillId="0" borderId="24" xfId="8" applyBorder="1" applyAlignment="1">
      <alignment horizontal="center" vertical="center" wrapText="1"/>
    </xf>
    <xf numFmtId="0" fontId="1" fillId="0" borderId="15" xfId="8" applyBorder="1" applyAlignment="1">
      <alignment horizontal="center" vertical="center" wrapText="1"/>
    </xf>
    <xf numFmtId="0" fontId="1" fillId="0" borderId="8" xfId="8" applyBorder="1" applyAlignment="1">
      <alignment horizontal="center" vertical="center" wrapText="1"/>
    </xf>
    <xf numFmtId="0" fontId="1" fillId="0" borderId="25" xfId="8" applyBorder="1" applyAlignment="1">
      <alignment horizontal="center" vertical="center" wrapText="1"/>
    </xf>
    <xf numFmtId="49" fontId="18" fillId="0" borderId="38" xfId="7" applyNumberFormat="1" applyFont="1" applyBorder="1" applyAlignment="1">
      <alignment horizontal="right" vertical="center" shrinkToFit="1"/>
    </xf>
    <xf numFmtId="0" fontId="11" fillId="0" borderId="38" xfId="0" applyFont="1" applyBorder="1" applyAlignment="1">
      <alignment horizontal="right" shrinkToFit="1"/>
    </xf>
    <xf numFmtId="0" fontId="23" fillId="7" borderId="38" xfId="7" applyFont="1" applyFill="1" applyBorder="1" applyAlignment="1" applyProtection="1">
      <alignment vertical="center" shrinkToFit="1"/>
      <protection locked="0"/>
    </xf>
    <xf numFmtId="0" fontId="0" fillId="7" borderId="38" xfId="0" applyFill="1" applyBorder="1" applyAlignment="1" applyProtection="1">
      <alignment vertical="center" shrinkToFit="1"/>
      <protection locked="0"/>
    </xf>
    <xf numFmtId="0" fontId="22" fillId="0" borderId="38" xfId="7" applyFont="1" applyBorder="1" applyAlignment="1">
      <alignment horizontal="right" vertical="center" wrapText="1"/>
    </xf>
    <xf numFmtId="0" fontId="11" fillId="0" borderId="38" xfId="0" applyFont="1" applyBorder="1" applyAlignment="1">
      <alignment wrapText="1"/>
    </xf>
    <xf numFmtId="0" fontId="12" fillId="7" borderId="38" xfId="0" applyFont="1" applyFill="1" applyBorder="1" applyAlignment="1" applyProtection="1">
      <alignment vertical="center" shrinkToFit="1"/>
      <protection locked="0"/>
    </xf>
    <xf numFmtId="0" fontId="12" fillId="7" borderId="38" xfId="0" applyFont="1" applyFill="1" applyBorder="1" applyAlignment="1" applyProtection="1">
      <alignment shrinkToFit="1"/>
      <protection locked="0"/>
    </xf>
    <xf numFmtId="0" fontId="18" fillId="0" borderId="38" xfId="0" applyFont="1" applyBorder="1" applyAlignment="1">
      <alignment horizontal="right" vertical="center" wrapText="1"/>
    </xf>
    <xf numFmtId="0" fontId="11" fillId="0" borderId="38" xfId="0" applyFont="1" applyBorder="1" applyAlignment="1">
      <alignment horizontal="right" vertical="center" wrapText="1"/>
    </xf>
    <xf numFmtId="0" fontId="24" fillId="0" borderId="0" xfId="8" applyFont="1" applyAlignment="1">
      <alignment shrinkToFit="1"/>
    </xf>
    <xf numFmtId="0" fontId="0" fillId="0" borderId="0" xfId="0" applyAlignment="1">
      <alignment vertical="center" shrinkToFit="1"/>
    </xf>
    <xf numFmtId="0" fontId="13" fillId="0" borderId="0" xfId="7" applyFont="1" applyAlignment="1">
      <alignment vertical="center" wrapText="1" shrinkToFit="1"/>
    </xf>
    <xf numFmtId="0" fontId="13" fillId="0" borderId="0" xfId="7" applyFont="1" applyAlignment="1">
      <alignment vertical="center" shrinkToFit="1"/>
    </xf>
    <xf numFmtId="0" fontId="13" fillId="0" borderId="8" xfId="7" applyFont="1" applyBorder="1" applyAlignment="1">
      <alignment vertical="center" shrinkToFit="1"/>
    </xf>
    <xf numFmtId="0" fontId="0" fillId="0" borderId="0" xfId="0" applyAlignment="1">
      <alignment vertical="center" wrapText="1"/>
    </xf>
    <xf numFmtId="0" fontId="0" fillId="0" borderId="8" xfId="0" applyBorder="1" applyAlignment="1">
      <alignment vertical="center" wrapText="1"/>
    </xf>
    <xf numFmtId="0" fontId="11" fillId="0" borderId="14" xfId="7" applyFont="1" applyBorder="1" applyAlignment="1">
      <alignment horizontal="center" vertical="center"/>
    </xf>
    <xf numFmtId="0" fontId="1" fillId="0" borderId="6" xfId="7" applyBorder="1" applyAlignment="1">
      <alignment horizontal="center" vertical="center"/>
    </xf>
    <xf numFmtId="0" fontId="27" fillId="0" borderId="23" xfId="7" applyFont="1" applyBorder="1" applyAlignment="1">
      <alignment horizontal="center" vertical="center" wrapText="1"/>
    </xf>
    <xf numFmtId="0" fontId="1" fillId="0" borderId="13" xfId="8" applyBorder="1" applyAlignment="1">
      <alignment horizontal="center" vertical="center" wrapText="1"/>
    </xf>
    <xf numFmtId="0" fontId="1" fillId="0" borderId="0" xfId="8" applyAlignment="1">
      <alignment horizontal="center" vertical="center" wrapText="1"/>
    </xf>
    <xf numFmtId="0" fontId="1" fillId="0" borderId="12" xfId="8" applyBorder="1" applyAlignment="1">
      <alignment horizontal="center" vertical="center" wrapText="1"/>
    </xf>
    <xf numFmtId="0" fontId="1" fillId="0" borderId="27" xfId="8" applyBorder="1" applyAlignment="1">
      <alignment horizontal="center" vertical="center" wrapText="1"/>
    </xf>
    <xf numFmtId="0" fontId="1" fillId="0" borderId="28" xfId="8" applyBorder="1" applyAlignment="1">
      <alignment horizontal="center" vertical="center" wrapText="1"/>
    </xf>
    <xf numFmtId="0" fontId="1" fillId="0" borderId="29" xfId="8" applyBorder="1" applyAlignment="1">
      <alignment horizontal="center" vertical="center" wrapText="1"/>
    </xf>
    <xf numFmtId="0" fontId="1" fillId="0" borderId="23" xfId="7" applyBorder="1" applyAlignment="1">
      <alignment vertical="center" textRotation="255" wrapText="1"/>
    </xf>
    <xf numFmtId="0" fontId="1" fillId="0" borderId="13" xfId="8" applyBorder="1" applyAlignment="1">
      <alignment wrapText="1"/>
    </xf>
    <xf numFmtId="0" fontId="1" fillId="0" borderId="27" xfId="8" applyBorder="1" applyAlignment="1">
      <alignment wrapText="1"/>
    </xf>
    <xf numFmtId="0" fontId="7" fillId="0" borderId="23" xfId="7" applyFont="1" applyBorder="1" applyAlignment="1">
      <alignment horizontal="center" vertical="center" wrapText="1"/>
    </xf>
    <xf numFmtId="0" fontId="1" fillId="0" borderId="2" xfId="8" applyBorder="1" applyAlignment="1">
      <alignment wrapText="1"/>
    </xf>
    <xf numFmtId="0" fontId="1" fillId="0" borderId="24" xfId="8" applyBorder="1" applyAlignment="1">
      <alignment wrapText="1"/>
    </xf>
    <xf numFmtId="0" fontId="1" fillId="0" borderId="15" xfId="8" applyBorder="1" applyAlignment="1">
      <alignment wrapText="1"/>
    </xf>
    <xf numFmtId="0" fontId="1" fillId="0" borderId="8" xfId="8" applyBorder="1" applyAlignment="1">
      <alignment wrapText="1"/>
    </xf>
    <xf numFmtId="0" fontId="1" fillId="0" borderId="25" xfId="8" applyBorder="1" applyAlignment="1">
      <alignment wrapText="1"/>
    </xf>
    <xf numFmtId="0" fontId="12" fillId="7" borderId="39" xfId="0" applyFont="1" applyFill="1" applyBorder="1" applyAlignment="1" applyProtection="1">
      <alignment shrinkToFit="1"/>
      <protection locked="0"/>
    </xf>
    <xf numFmtId="0" fontId="11" fillId="0" borderId="7" xfId="7" applyFont="1" applyBorder="1" applyAlignment="1">
      <alignment horizontal="center" vertical="center" wrapText="1"/>
    </xf>
    <xf numFmtId="0" fontId="11" fillId="0" borderId="0" xfId="7" applyFont="1" applyAlignment="1">
      <alignment horizontal="center" vertical="center" wrapText="1"/>
    </xf>
    <xf numFmtId="176" fontId="1" fillId="7" borderId="2" xfId="7" applyNumberFormat="1" applyFill="1" applyBorder="1" applyAlignment="1" applyProtection="1">
      <alignment horizontal="left" vertical="center" wrapText="1"/>
      <protection locked="0"/>
    </xf>
    <xf numFmtId="0" fontId="11" fillId="0" borderId="42" xfId="7" applyFont="1" applyBorder="1" applyAlignment="1">
      <alignment horizontal="center" vertical="center" shrinkToFit="1"/>
    </xf>
    <xf numFmtId="0" fontId="1" fillId="0" borderId="28" xfId="0" applyFont="1" applyBorder="1" applyAlignment="1">
      <alignment horizontal="center" vertical="center" shrinkToFit="1"/>
    </xf>
    <xf numFmtId="0" fontId="14" fillId="7" borderId="0" xfId="1" applyFill="1" applyAlignment="1" applyProtection="1">
      <alignment vertical="center"/>
    </xf>
    <xf numFmtId="0" fontId="0" fillId="7" borderId="0" xfId="0" applyFill="1">
      <alignment vertical="center"/>
    </xf>
    <xf numFmtId="0" fontId="18" fillId="0" borderId="9" xfId="7"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7" xfId="0" applyFont="1" applyBorder="1" applyAlignment="1">
      <alignment horizontal="center" vertical="center" shrinkToFit="1"/>
    </xf>
    <xf numFmtId="49" fontId="18" fillId="0" borderId="38" xfId="7" applyNumberFormat="1" applyFont="1" applyBorder="1" applyAlignment="1">
      <alignment horizontal="right" vertical="center" wrapText="1"/>
    </xf>
    <xf numFmtId="0" fontId="18" fillId="7" borderId="38" xfId="7" applyFont="1" applyFill="1" applyBorder="1" applyAlignment="1" applyProtection="1">
      <alignment horizontal="center" vertical="center" wrapText="1"/>
      <protection locked="0"/>
    </xf>
    <xf numFmtId="0" fontId="11" fillId="0" borderId="38" xfId="7" applyFont="1" applyBorder="1" applyAlignment="1">
      <alignment horizontal="right" vertical="center" wrapText="1"/>
    </xf>
    <xf numFmtId="0" fontId="11" fillId="7" borderId="38" xfId="7" applyFont="1" applyFill="1" applyBorder="1" applyAlignment="1" applyProtection="1">
      <alignment vertical="top" wrapText="1" shrinkToFit="1"/>
      <protection locked="0"/>
    </xf>
    <xf numFmtId="0" fontId="11" fillId="7" borderId="38" xfId="0" applyFont="1" applyFill="1" applyBorder="1" applyAlignment="1" applyProtection="1">
      <alignment vertical="top" wrapText="1" shrinkToFit="1"/>
      <protection locked="0"/>
    </xf>
    <xf numFmtId="0" fontId="11" fillId="7" borderId="38" xfId="0" applyFont="1" applyFill="1" applyBorder="1" applyAlignment="1" applyProtection="1">
      <alignment wrapText="1"/>
      <protection locked="0"/>
    </xf>
    <xf numFmtId="0" fontId="11" fillId="7" borderId="40" xfId="0" applyFont="1" applyFill="1" applyBorder="1" applyAlignment="1" applyProtection="1">
      <alignment wrapText="1"/>
      <protection locked="0"/>
    </xf>
    <xf numFmtId="0" fontId="11" fillId="0" borderId="38" xfId="7" applyFont="1" applyBorder="1" applyAlignment="1">
      <alignment horizontal="left" vertical="center" wrapText="1"/>
    </xf>
    <xf numFmtId="0" fontId="11" fillId="0" borderId="38" xfId="0" applyFont="1" applyBorder="1" applyAlignment="1">
      <alignment horizontal="left" vertical="center" wrapText="1"/>
    </xf>
    <xf numFmtId="0" fontId="11" fillId="0" borderId="38" xfId="0" applyFont="1" applyBorder="1" applyAlignment="1">
      <alignment horizontal="left" wrapText="1"/>
    </xf>
    <xf numFmtId="0" fontId="11" fillId="0" borderId="40" xfId="0" applyFont="1" applyBorder="1" applyAlignment="1">
      <alignment horizontal="left" wrapText="1"/>
    </xf>
    <xf numFmtId="0" fontId="19" fillId="0" borderId="9" xfId="7"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37" xfId="0" applyFont="1" applyBorder="1" applyAlignment="1">
      <alignment horizontal="center" vertical="center" wrapText="1" shrinkToFit="1"/>
    </xf>
    <xf numFmtId="176" fontId="21" fillId="0" borderId="10" xfId="7" applyNumberFormat="1" applyFont="1" applyBorder="1" applyAlignment="1">
      <alignment horizontal="left" vertical="center" shrinkToFit="1"/>
    </xf>
    <xf numFmtId="0" fontId="0" fillId="0" borderId="10" xfId="0" applyBorder="1" applyAlignment="1">
      <alignment shrinkToFit="1"/>
    </xf>
    <xf numFmtId="0" fontId="22" fillId="0" borderId="3" xfId="7" applyFont="1" applyBorder="1" applyAlignment="1">
      <alignment horizontal="center" vertical="center" wrapText="1"/>
    </xf>
    <xf numFmtId="0" fontId="18" fillId="0" borderId="4" xfId="0" applyFont="1" applyBorder="1" applyAlignment="1">
      <alignment horizontal="center" wrapText="1"/>
    </xf>
    <xf numFmtId="0" fontId="18" fillId="0" borderId="41" xfId="0" applyFont="1" applyBorder="1" applyAlignment="1">
      <alignment horizontal="center" wrapText="1"/>
    </xf>
    <xf numFmtId="0" fontId="11" fillId="0" borderId="7" xfId="0" applyFont="1" applyBorder="1" applyAlignment="1">
      <alignment horizontal="center" wrapText="1"/>
    </xf>
    <xf numFmtId="0" fontId="11" fillId="0" borderId="0" xfId="0" applyFont="1" applyAlignment="1">
      <alignment horizontal="center" wrapText="1"/>
    </xf>
    <xf numFmtId="0" fontId="11" fillId="0" borderId="12" xfId="0" applyFont="1" applyBorder="1" applyAlignment="1">
      <alignment horizontal="center" wrapText="1"/>
    </xf>
    <xf numFmtId="0" fontId="11" fillId="0" borderId="42" xfId="0" applyFont="1" applyBorder="1" applyAlignment="1">
      <alignment horizontal="center" wrapText="1"/>
    </xf>
    <xf numFmtId="0" fontId="11" fillId="0" borderId="28" xfId="0" applyFont="1" applyBorder="1" applyAlignment="1">
      <alignment horizontal="center" wrapText="1"/>
    </xf>
    <xf numFmtId="0" fontId="11" fillId="0" borderId="29" xfId="0" applyFont="1" applyBorder="1" applyAlignment="1">
      <alignment horizontal="center" wrapText="1"/>
    </xf>
    <xf numFmtId="49" fontId="18" fillId="0" borderId="30" xfId="7" applyNumberFormat="1" applyFont="1" applyBorder="1" applyAlignment="1">
      <alignment horizontal="center" vertical="center" wrapText="1"/>
    </xf>
    <xf numFmtId="0" fontId="23" fillId="7" borderId="30" xfId="7" applyFont="1" applyFill="1" applyBorder="1" applyAlignment="1" applyProtection="1">
      <alignment horizontal="center" vertical="center" wrapText="1"/>
      <protection locked="0"/>
    </xf>
    <xf numFmtId="0" fontId="0" fillId="7" borderId="22" xfId="0" applyFill="1"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11" fillId="0" borderId="30" xfId="7" applyFont="1" applyBorder="1" applyAlignment="1">
      <alignment vertical="center" wrapText="1"/>
    </xf>
    <xf numFmtId="0" fontId="11" fillId="0" borderId="30" xfId="0" applyFont="1" applyBorder="1" applyAlignment="1">
      <alignment vertical="center" wrapText="1"/>
    </xf>
    <xf numFmtId="0" fontId="11" fillId="0" borderId="43" xfId="0" applyFont="1" applyBorder="1" applyAlignment="1">
      <alignment vertical="center" wrapText="1"/>
    </xf>
    <xf numFmtId="0" fontId="1" fillId="0" borderId="22" xfId="0" applyFont="1" applyBorder="1" applyAlignment="1">
      <alignment vertical="center" wrapText="1"/>
    </xf>
    <xf numFmtId="0" fontId="1" fillId="0" borderId="13" xfId="0" applyFont="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8" fillId="0" borderId="30" xfId="0" applyFont="1" applyBorder="1" applyAlignment="1">
      <alignment horizontal="center" vertical="center" wrapText="1"/>
    </xf>
    <xf numFmtId="49" fontId="7" fillId="9" borderId="16" xfId="5" applyNumberFormat="1" applyFont="1" applyFill="1" applyBorder="1" applyAlignment="1">
      <alignment horizontal="center" vertical="center" textRotation="255"/>
    </xf>
    <xf numFmtId="0" fontId="0" fillId="9" borderId="22" xfId="0" applyFill="1" applyBorder="1" applyAlignment="1">
      <alignment horizontal="center" vertical="center" textRotation="255"/>
    </xf>
    <xf numFmtId="0" fontId="0" fillId="9" borderId="14" xfId="0" applyFill="1" applyBorder="1" applyAlignment="1">
      <alignment horizontal="center" vertical="center" textRotation="255"/>
    </xf>
    <xf numFmtId="0" fontId="1" fillId="4" borderId="14" xfId="7" applyFill="1" applyBorder="1" applyAlignment="1">
      <alignment wrapText="1"/>
    </xf>
    <xf numFmtId="0" fontId="1" fillId="4" borderId="6" xfId="8" applyFill="1" applyBorder="1" applyAlignment="1">
      <alignment wrapText="1"/>
    </xf>
    <xf numFmtId="0" fontId="7" fillId="4" borderId="14" xfId="5" applyFont="1" applyFill="1" applyBorder="1" applyAlignment="1">
      <alignment horizontal="center" wrapText="1"/>
    </xf>
    <xf numFmtId="0" fontId="1" fillId="4" borderId="6" xfId="8" applyFill="1" applyBorder="1" applyAlignment="1">
      <alignment horizontal="center" wrapText="1"/>
    </xf>
    <xf numFmtId="0" fontId="7" fillId="4" borderId="14" xfId="7" applyFont="1" applyFill="1" applyBorder="1" applyAlignment="1">
      <alignment horizontal="center" wrapText="1"/>
    </xf>
    <xf numFmtId="0" fontId="7" fillId="4" borderId="14" xfId="7" applyFont="1" applyFill="1" applyBorder="1" applyAlignment="1">
      <alignment wrapText="1"/>
    </xf>
    <xf numFmtId="0" fontId="7" fillId="0" borderId="6" xfId="7" applyFont="1" applyBorder="1" applyAlignment="1">
      <alignment horizontal="center" wrapText="1"/>
    </xf>
    <xf numFmtId="0" fontId="1" fillId="0" borderId="6" xfId="8" applyBorder="1" applyAlignment="1">
      <alignment horizontal="center" wrapText="1"/>
    </xf>
    <xf numFmtId="0" fontId="7" fillId="7" borderId="16" xfId="7" applyFont="1" applyFill="1" applyBorder="1" applyAlignment="1">
      <alignment horizontal="center" vertical="center" textRotation="255" wrapText="1"/>
    </xf>
    <xf numFmtId="0" fontId="0" fillId="7" borderId="22" xfId="0" applyFill="1" applyBorder="1" applyAlignment="1">
      <alignment horizontal="center" vertical="center" textRotation="255" wrapText="1"/>
    </xf>
    <xf numFmtId="0" fontId="0" fillId="7" borderId="14" xfId="0" applyFill="1" applyBorder="1" applyAlignment="1">
      <alignment horizontal="center" vertical="center" textRotation="255" wrapText="1"/>
    </xf>
    <xf numFmtId="0" fontId="11" fillId="0" borderId="6" xfId="8" applyFont="1" applyBorder="1" applyAlignment="1">
      <alignment horizontal="center" wrapText="1" shrinkToFit="1"/>
    </xf>
    <xf numFmtId="0" fontId="1" fillId="0" borderId="6" xfId="8" applyBorder="1" applyAlignment="1">
      <alignment horizontal="center" wrapText="1" shrinkToFit="1"/>
    </xf>
    <xf numFmtId="49" fontId="11" fillId="0" borderId="6" xfId="8" applyNumberFormat="1" applyFont="1" applyBorder="1" applyAlignment="1">
      <alignment horizontal="center" wrapText="1"/>
    </xf>
    <xf numFmtId="38" fontId="11" fillId="0" borderId="6" xfId="3" applyFont="1" applyFill="1" applyBorder="1" applyAlignment="1">
      <alignment horizontal="center" wrapText="1"/>
    </xf>
    <xf numFmtId="0" fontId="1" fillId="0" borderId="22" xfId="8" applyBorder="1" applyAlignment="1">
      <alignment horizontal="center" vertical="top" textRotation="255" wrapText="1" shrinkToFit="1"/>
    </xf>
    <xf numFmtId="0" fontId="1" fillId="0" borderId="22" xfId="8" applyBorder="1" applyAlignment="1">
      <alignment horizontal="center" wrapText="1"/>
    </xf>
    <xf numFmtId="0" fontId="1" fillId="0" borderId="14" xfId="8" applyBorder="1" applyAlignment="1">
      <alignment horizontal="center" wrapText="1"/>
    </xf>
    <xf numFmtId="0" fontId="7" fillId="0" borderId="16" xfId="5" applyFont="1" applyBorder="1" applyAlignment="1">
      <alignment horizontal="center" vertical="center" wrapText="1"/>
    </xf>
    <xf numFmtId="0" fontId="1" fillId="0" borderId="22" xfId="8" applyBorder="1" applyAlignment="1">
      <alignment horizontal="center" vertical="center" wrapText="1"/>
    </xf>
    <xf numFmtId="0" fontId="1" fillId="0" borderId="14" xfId="8" applyBorder="1" applyAlignment="1">
      <alignment horizontal="center" vertical="center" wrapText="1"/>
    </xf>
    <xf numFmtId="0" fontId="7" fillId="6" borderId="15" xfId="5" applyFont="1" applyFill="1" applyBorder="1" applyAlignment="1">
      <alignment horizontal="center" vertical="center" shrinkToFit="1"/>
    </xf>
    <xf numFmtId="0" fontId="1" fillId="0" borderId="8" xfId="8" applyBorder="1" applyAlignment="1">
      <alignment horizontal="center" vertical="center" shrinkToFit="1"/>
    </xf>
    <xf numFmtId="0" fontId="1" fillId="0" borderId="25" xfId="8" applyBorder="1" applyAlignment="1">
      <alignment horizontal="center" vertical="center" shrinkToFit="1"/>
    </xf>
    <xf numFmtId="0" fontId="7" fillId="4" borderId="15" xfId="5" applyFont="1" applyFill="1" applyBorder="1" applyAlignment="1">
      <alignment horizontal="center" vertical="center" wrapText="1"/>
    </xf>
    <xf numFmtId="0" fontId="7" fillId="0" borderId="17" xfId="5" applyFont="1" applyBorder="1" applyAlignment="1">
      <alignment horizontal="center" vertical="center" wrapText="1"/>
    </xf>
    <xf numFmtId="0" fontId="1" fillId="0" borderId="20" xfId="8" applyBorder="1" applyAlignment="1">
      <alignment horizontal="center" vertical="center" wrapText="1"/>
    </xf>
    <xf numFmtId="0" fontId="7" fillId="0" borderId="6" xfId="5" applyFont="1" applyBorder="1" applyAlignment="1">
      <alignment horizontal="center" wrapText="1"/>
    </xf>
    <xf numFmtId="0" fontId="7" fillId="0" borderId="0" xfId="7" applyFont="1" applyAlignment="1">
      <alignment horizontal="center" vertical="center" wrapText="1"/>
    </xf>
    <xf numFmtId="0" fontId="17" fillId="0" borderId="16" xfId="7" applyFont="1" applyBorder="1" applyAlignment="1">
      <alignment horizontal="center" vertical="top" textRotation="255" wrapText="1" shrinkToFit="1"/>
    </xf>
    <xf numFmtId="0" fontId="17" fillId="0" borderId="22" xfId="8" applyFont="1" applyBorder="1" applyAlignment="1">
      <alignment horizontal="center" vertical="top" textRotation="255" wrapText="1" shrinkToFit="1"/>
    </xf>
    <xf numFmtId="0" fontId="17" fillId="0" borderId="22" xfId="8" applyFont="1" applyBorder="1" applyAlignment="1">
      <alignment horizontal="center" wrapText="1"/>
    </xf>
    <xf numFmtId="0" fontId="17" fillId="0" borderId="14" xfId="8" applyFont="1" applyBorder="1" applyAlignment="1">
      <alignment horizontal="center" wrapText="1"/>
    </xf>
    <xf numFmtId="49" fontId="27" fillId="7" borderId="0" xfId="7" applyNumberFormat="1" applyFont="1" applyFill="1" applyAlignment="1" applyProtection="1">
      <alignment horizontal="left" vertical="center" wrapText="1"/>
      <protection locked="0"/>
    </xf>
    <xf numFmtId="0" fontId="15" fillId="7" borderId="16" xfId="0" applyFont="1" applyFill="1" applyBorder="1" applyAlignment="1">
      <alignment vertical="center" textRotation="255"/>
    </xf>
    <xf numFmtId="0" fontId="15" fillId="7" borderId="22" xfId="0" applyFont="1" applyFill="1" applyBorder="1" applyAlignment="1">
      <alignment vertical="center" textRotation="255"/>
    </xf>
    <xf numFmtId="0" fontId="15" fillId="7" borderId="14" xfId="0" applyFont="1" applyFill="1" applyBorder="1" applyAlignment="1">
      <alignment vertical="center" textRotation="255"/>
    </xf>
    <xf numFmtId="0" fontId="15" fillId="7" borderId="13" xfId="0" applyFont="1" applyFill="1" applyBorder="1" applyAlignment="1">
      <alignment vertical="center" textRotation="255"/>
    </xf>
    <xf numFmtId="0" fontId="15" fillId="7" borderId="15" xfId="0" applyFont="1" applyFill="1" applyBorder="1" applyAlignment="1">
      <alignment vertical="center" textRotation="255"/>
    </xf>
    <xf numFmtId="49" fontId="11" fillId="7" borderId="20" xfId="7" applyNumberFormat="1" applyFont="1" applyFill="1" applyBorder="1" applyAlignment="1" applyProtection="1">
      <alignment horizontal="left" vertical="center" wrapText="1"/>
      <protection locked="0"/>
    </xf>
    <xf numFmtId="49" fontId="11" fillId="7" borderId="0" xfId="7" applyNumberFormat="1" applyFont="1" applyFill="1" applyAlignment="1" applyProtection="1">
      <alignment horizontal="left" vertical="center" wrapText="1"/>
      <protection locked="0"/>
    </xf>
    <xf numFmtId="49" fontId="11" fillId="7" borderId="8" xfId="7" applyNumberFormat="1" applyFont="1" applyFill="1" applyBorder="1" applyAlignment="1" applyProtection="1">
      <alignment horizontal="left" vertical="center" wrapText="1"/>
      <protection locked="0"/>
    </xf>
    <xf numFmtId="0" fontId="11" fillId="0" borderId="7" xfId="7" applyFont="1" applyBorder="1" applyAlignment="1">
      <alignment vertical="center" wrapText="1"/>
    </xf>
    <xf numFmtId="0" fontId="11" fillId="0" borderId="0" xfId="0" applyFont="1" applyAlignment="1">
      <alignment wrapText="1"/>
    </xf>
    <xf numFmtId="0" fontId="11" fillId="0" borderId="1" xfId="0" applyFont="1" applyBorder="1" applyAlignment="1">
      <alignment wrapText="1"/>
    </xf>
    <xf numFmtId="0" fontId="11" fillId="0" borderId="7" xfId="0" applyFont="1" applyBorder="1" applyAlignment="1">
      <alignment wrapText="1"/>
    </xf>
    <xf numFmtId="0" fontId="11" fillId="0" borderId="42" xfId="0" applyFont="1" applyBorder="1" applyAlignment="1">
      <alignment wrapText="1"/>
    </xf>
    <xf numFmtId="0" fontId="11" fillId="0" borderId="28" xfId="0" applyFont="1" applyBorder="1" applyAlignment="1">
      <alignment wrapText="1"/>
    </xf>
    <xf numFmtId="0" fontId="11" fillId="0" borderId="44" xfId="0" applyFont="1" applyBorder="1" applyAlignment="1">
      <alignment wrapText="1"/>
    </xf>
    <xf numFmtId="49" fontId="11" fillId="7" borderId="2" xfId="7" applyNumberFormat="1" applyFont="1" applyFill="1" applyBorder="1" applyAlignment="1" applyProtection="1">
      <alignment horizontal="left" vertical="center" wrapText="1"/>
      <protection locked="0"/>
    </xf>
    <xf numFmtId="0" fontId="7" fillId="0" borderId="7" xfId="7" applyFont="1" applyBorder="1" applyAlignment="1">
      <alignment horizontal="center" vertical="center" wrapText="1"/>
    </xf>
    <xf numFmtId="49" fontId="17" fillId="7" borderId="2" xfId="7" applyNumberFormat="1" applyFont="1" applyFill="1" applyBorder="1" applyAlignment="1" applyProtection="1">
      <alignment horizontal="left" vertical="center" wrapText="1"/>
      <protection locked="0"/>
    </xf>
    <xf numFmtId="0" fontId="0" fillId="0" borderId="7"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42" xfId="0" applyBorder="1" applyAlignment="1">
      <alignment horizontal="left" vertical="top" wrapText="1"/>
    </xf>
    <xf numFmtId="0" fontId="0" fillId="0" borderId="28" xfId="0" applyBorder="1" applyAlignment="1">
      <alignment horizontal="left" vertical="top" wrapText="1"/>
    </xf>
    <xf numFmtId="0" fontId="0" fillId="0" borderId="44" xfId="0" applyBorder="1" applyAlignment="1">
      <alignment horizontal="left" vertical="top" wrapText="1"/>
    </xf>
    <xf numFmtId="0" fontId="12" fillId="0" borderId="3" xfId="7" applyFont="1" applyBorder="1" applyAlignment="1">
      <alignment vertical="top" wrapText="1"/>
    </xf>
    <xf numFmtId="0" fontId="11" fillId="0" borderId="4" xfId="0" applyFont="1" applyBorder="1" applyAlignment="1">
      <alignment vertical="top"/>
    </xf>
    <xf numFmtId="0" fontId="11" fillId="0" borderId="5" xfId="0" applyFont="1" applyBorder="1" applyAlignment="1">
      <alignment vertical="top"/>
    </xf>
    <xf numFmtId="0" fontId="11" fillId="0" borderId="7"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27" fillId="9" borderId="17" xfId="7" applyFont="1" applyFill="1" applyBorder="1" applyAlignment="1">
      <alignment horizontal="center" vertical="center" shrinkToFit="1"/>
    </xf>
    <xf numFmtId="0" fontId="27" fillId="9" borderId="20" xfId="0" applyFont="1" applyFill="1" applyBorder="1" applyAlignment="1">
      <alignment horizontal="center" vertical="center" shrinkToFit="1"/>
    </xf>
    <xf numFmtId="0" fontId="27" fillId="9" borderId="21" xfId="0" applyFont="1" applyFill="1" applyBorder="1" applyAlignment="1">
      <alignment horizontal="center" vertical="center" shrinkToFit="1"/>
    </xf>
    <xf numFmtId="0" fontId="15" fillId="0" borderId="6" xfId="0" applyFont="1" applyBorder="1" applyAlignment="1">
      <alignment horizontal="center" vertical="center" textRotation="255"/>
    </xf>
    <xf numFmtId="0" fontId="0" fillId="0" borderId="21" xfId="0" applyBorder="1">
      <alignment vertical="center"/>
    </xf>
    <xf numFmtId="49" fontId="7" fillId="0" borderId="16" xfId="5" applyNumberFormat="1" applyFont="1" applyBorder="1" applyAlignment="1">
      <alignment horizontal="center" vertical="center" textRotation="255"/>
    </xf>
    <xf numFmtId="0" fontId="0" fillId="0" borderId="22" xfId="0" applyBorder="1" applyAlignment="1">
      <alignment horizontal="center" vertical="center" textRotation="255"/>
    </xf>
    <xf numFmtId="0" fontId="0" fillId="0" borderId="14" xfId="0" applyBorder="1" applyAlignment="1">
      <alignment horizontal="center" vertical="center" textRotation="255"/>
    </xf>
    <xf numFmtId="0" fontId="2" fillId="0" borderId="0" xfId="7" applyFont="1" applyAlignment="1">
      <alignment horizontal="center" vertical="center" shrinkToFit="1"/>
    </xf>
    <xf numFmtId="0" fontId="5" fillId="0" borderId="0" xfId="0" applyFont="1" applyAlignment="1">
      <alignment shrinkToFit="1"/>
    </xf>
    <xf numFmtId="0" fontId="39" fillId="0" borderId="3" xfId="7" applyFont="1" applyBorder="1" applyAlignment="1">
      <alignment horizontal="left" vertical="center" wrapText="1"/>
    </xf>
    <xf numFmtId="0" fontId="10" fillId="0" borderId="4" xfId="0" applyFont="1" applyBorder="1" applyAlignment="1">
      <alignment wrapText="1"/>
    </xf>
    <xf numFmtId="0" fontId="10" fillId="0" borderId="5" xfId="0" applyFont="1" applyBorder="1" applyAlignment="1">
      <alignment wrapText="1"/>
    </xf>
    <xf numFmtId="0" fontId="7" fillId="0" borderId="17" xfId="7"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7" xfId="0" applyFont="1" applyBorder="1" applyAlignment="1" applyProtection="1">
      <alignment vertical="center" wrapText="1"/>
      <protection locked="0"/>
    </xf>
    <xf numFmtId="0" fontId="1" fillId="0" borderId="21" xfId="0" applyFont="1" applyBorder="1" applyAlignment="1">
      <alignment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56" fontId="1" fillId="0" borderId="17" xfId="0" applyNumberFormat="1" applyFont="1" applyBorder="1" applyAlignment="1" applyProtection="1">
      <alignment horizontal="left" vertical="center" wrapText="1"/>
      <protection locked="0"/>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49" fontId="17" fillId="7" borderId="0" xfId="7" applyNumberFormat="1" applyFont="1" applyFill="1" applyAlignment="1" applyProtection="1">
      <alignment horizontal="left" vertical="center" wrapText="1"/>
      <protection locked="0"/>
    </xf>
    <xf numFmtId="0" fontId="32" fillId="0" borderId="6" xfId="0" applyFont="1" applyBorder="1" applyAlignment="1">
      <alignment horizontal="center" vertical="center"/>
    </xf>
    <xf numFmtId="0" fontId="11" fillId="0" borderId="7" xfId="7" applyFont="1" applyBorder="1" applyAlignment="1">
      <alignment horizontal="center" vertical="center" shrinkToFit="1"/>
    </xf>
    <xf numFmtId="0" fontId="7" fillId="0" borderId="0" xfId="7" applyFont="1" applyAlignment="1">
      <alignment horizontal="center" vertical="center" shrinkToFit="1"/>
    </xf>
    <xf numFmtId="0" fontId="7" fillId="0" borderId="7" xfId="7" applyFont="1" applyBorder="1" applyAlignment="1">
      <alignment horizontal="center" vertical="center" shrinkToFit="1"/>
    </xf>
    <xf numFmtId="49" fontId="31" fillId="7" borderId="0" xfId="7" applyNumberFormat="1" applyFont="1" applyFill="1" applyAlignment="1" applyProtection="1">
      <alignment horizontal="left" vertical="center" wrapText="1"/>
      <protection locked="0"/>
    </xf>
    <xf numFmtId="49" fontId="31" fillId="7" borderId="8" xfId="7" applyNumberFormat="1" applyFont="1" applyFill="1" applyBorder="1" applyAlignment="1" applyProtection="1">
      <alignment horizontal="left" vertical="center" wrapText="1"/>
      <protection locked="0"/>
    </xf>
    <xf numFmtId="0" fontId="15" fillId="7" borderId="6" xfId="0" applyFont="1" applyFill="1" applyBorder="1" applyAlignment="1">
      <alignment horizontal="center" vertical="center" textRotation="255"/>
    </xf>
    <xf numFmtId="176" fontId="11" fillId="7" borderId="2" xfId="7" applyNumberFormat="1" applyFont="1" applyFill="1" applyBorder="1" applyAlignment="1" applyProtection="1">
      <alignment horizontal="left" vertical="center" wrapText="1"/>
      <protection locked="0"/>
    </xf>
    <xf numFmtId="0" fontId="0" fillId="0" borderId="7" xfId="7" applyFont="1" applyBorder="1" applyAlignment="1">
      <alignment horizontal="center" vertical="center"/>
    </xf>
    <xf numFmtId="0" fontId="0" fillId="0" borderId="0" xfId="7" applyFont="1" applyAlignment="1">
      <alignment horizontal="center" vertical="center"/>
    </xf>
    <xf numFmtId="0" fontId="0" fillId="0" borderId="3" xfId="7" applyFont="1" applyBorder="1" applyAlignment="1">
      <alignment horizontal="center" vertical="center" wrapText="1"/>
    </xf>
    <xf numFmtId="0" fontId="0" fillId="0" borderId="4" xfId="7" applyFont="1" applyBorder="1" applyAlignment="1">
      <alignment horizontal="center" vertical="center" wrapText="1"/>
    </xf>
    <xf numFmtId="0" fontId="0" fillId="0" borderId="7" xfId="7" applyFont="1" applyBorder="1" applyAlignment="1">
      <alignment horizontal="center" vertical="center" wrapText="1"/>
    </xf>
    <xf numFmtId="0" fontId="0" fillId="0" borderId="0" xfId="7" applyFont="1" applyAlignment="1">
      <alignment horizontal="center" vertical="center" wrapText="1"/>
    </xf>
    <xf numFmtId="0" fontId="0" fillId="0" borderId="42" xfId="7" applyFont="1" applyBorder="1" applyAlignment="1">
      <alignment horizontal="center" vertical="center" wrapText="1"/>
    </xf>
    <xf numFmtId="0" fontId="0" fillId="0" borderId="28" xfId="7" applyFont="1" applyBorder="1" applyAlignment="1">
      <alignment horizontal="center" vertical="center" wrapText="1"/>
    </xf>
    <xf numFmtId="0" fontId="7" fillId="0" borderId="67" xfId="7" applyFont="1" applyBorder="1" applyAlignment="1">
      <alignment horizontal="center" vertical="top" textRotation="255" shrinkToFit="1"/>
    </xf>
    <xf numFmtId="49" fontId="0" fillId="0" borderId="17" xfId="7" applyNumberFormat="1" applyFont="1" applyBorder="1" applyAlignment="1" applyProtection="1">
      <alignment horizontal="center" vertical="center" shrinkToFit="1"/>
      <protection locked="0"/>
    </xf>
    <xf numFmtId="49" fontId="1" fillId="0" borderId="20" xfId="7" applyNumberFormat="1" applyBorder="1" applyAlignment="1" applyProtection="1">
      <alignment horizontal="center" vertical="center" shrinkToFit="1"/>
      <protection locked="0"/>
    </xf>
    <xf numFmtId="49" fontId="1" fillId="0" borderId="21" xfId="7" applyNumberFormat="1" applyBorder="1" applyAlignment="1" applyProtection="1">
      <alignment horizontal="center" vertical="center" shrinkToFit="1"/>
      <protection locked="0"/>
    </xf>
    <xf numFmtId="49" fontId="0" fillId="0" borderId="15" xfId="7" applyNumberFormat="1" applyFont="1" applyBorder="1" applyAlignment="1" applyProtection="1">
      <alignment horizontal="center" vertical="center" shrinkToFit="1"/>
      <protection locked="0"/>
    </xf>
    <xf numFmtId="49" fontId="1" fillId="0" borderId="8" xfId="7" applyNumberFormat="1" applyBorder="1" applyAlignment="1" applyProtection="1">
      <alignment horizontal="center" vertical="center" shrinkToFit="1"/>
      <protection locked="0"/>
    </xf>
    <xf numFmtId="49" fontId="1" fillId="0" borderId="25" xfId="7" applyNumberFormat="1" applyBorder="1" applyAlignment="1" applyProtection="1">
      <alignment horizontal="center" vertical="center" shrinkToFit="1"/>
      <protection locked="0"/>
    </xf>
    <xf numFmtId="0" fontId="1" fillId="7" borderId="0" xfId="4" applyFill="1" applyAlignment="1">
      <alignment vertical="center"/>
    </xf>
    <xf numFmtId="0" fontId="7" fillId="4" borderId="17" xfId="5" applyFont="1" applyFill="1" applyBorder="1" applyAlignment="1">
      <alignment horizontal="center" vertical="center" wrapText="1"/>
    </xf>
    <xf numFmtId="0" fontId="1" fillId="0" borderId="21" xfId="8" applyBorder="1" applyAlignment="1">
      <alignment horizontal="center" vertical="center" wrapText="1"/>
    </xf>
    <xf numFmtId="56" fontId="0" fillId="0" borderId="17" xfId="0" applyNumberFormat="1" applyBorder="1" applyAlignment="1" applyProtection="1">
      <alignment horizontal="left" vertical="center" wrapText="1"/>
      <protection locked="0"/>
    </xf>
    <xf numFmtId="176" fontId="11" fillId="7" borderId="20" xfId="7" applyNumberFormat="1" applyFont="1" applyFill="1" applyBorder="1" applyAlignment="1" applyProtection="1">
      <alignment horizontal="left" vertical="center" wrapText="1"/>
      <protection locked="0"/>
    </xf>
    <xf numFmtId="176" fontId="1" fillId="7" borderId="20" xfId="7" applyNumberFormat="1" applyFill="1" applyBorder="1" applyAlignment="1" applyProtection="1">
      <alignment horizontal="left" vertical="center" wrapText="1"/>
      <protection locked="0"/>
    </xf>
    <xf numFmtId="0" fontId="14" fillId="0" borderId="0" xfId="1" applyBorder="1" applyAlignment="1" applyProtection="1">
      <alignment horizontal="center" vertical="center"/>
    </xf>
    <xf numFmtId="0" fontId="7" fillId="6" borderId="17" xfId="5" applyFont="1" applyFill="1" applyBorder="1" applyAlignment="1">
      <alignment horizontal="center" vertical="center" shrinkToFit="1"/>
    </xf>
    <xf numFmtId="0" fontId="1" fillId="0" borderId="20" xfId="8" applyBorder="1" applyAlignment="1">
      <alignment horizontal="center" vertical="center" shrinkToFit="1"/>
    </xf>
    <xf numFmtId="0" fontId="1" fillId="0" borderId="21" xfId="8" applyBorder="1" applyAlignment="1">
      <alignment horizontal="center" vertical="center" shrinkToFit="1"/>
    </xf>
    <xf numFmtId="49" fontId="0" fillId="0" borderId="54" xfId="7" applyNumberFormat="1" applyFont="1" applyBorder="1" applyAlignment="1" applyProtection="1">
      <alignment horizontal="center" vertical="center" shrinkToFit="1"/>
      <protection locked="0"/>
    </xf>
    <xf numFmtId="49" fontId="1" fillId="0" borderId="54" xfId="7" applyNumberFormat="1" applyBorder="1" applyAlignment="1" applyProtection="1">
      <alignment horizontal="center" vertical="center" shrinkToFit="1"/>
      <protection locked="0"/>
    </xf>
    <xf numFmtId="0" fontId="1" fillId="0" borderId="54" xfId="8" applyBorder="1" applyAlignment="1" applyProtection="1">
      <alignment horizontal="center" vertical="center" shrinkToFit="1"/>
      <protection locked="0"/>
    </xf>
    <xf numFmtId="0" fontId="11" fillId="0" borderId="58" xfId="7" applyFont="1" applyBorder="1" applyAlignment="1">
      <alignment horizontal="center" vertical="center"/>
    </xf>
    <xf numFmtId="0" fontId="1" fillId="0" borderId="53" xfId="7" applyBorder="1" applyAlignment="1">
      <alignment horizontal="center" vertical="center"/>
    </xf>
    <xf numFmtId="0" fontId="1" fillId="0" borderId="66" xfId="7" applyBorder="1" applyAlignment="1">
      <alignment horizontal="center" vertical="center"/>
    </xf>
    <xf numFmtId="0" fontId="27" fillId="0" borderId="43" xfId="7" applyFont="1" applyBorder="1" applyAlignment="1">
      <alignment horizontal="center" vertical="center" wrapText="1"/>
    </xf>
    <xf numFmtId="0" fontId="1" fillId="0" borderId="4" xfId="8" applyBorder="1" applyAlignment="1">
      <alignment horizontal="center" vertical="center" wrapText="1"/>
    </xf>
    <xf numFmtId="0" fontId="1" fillId="0" borderId="41" xfId="8" applyBorder="1" applyAlignment="1">
      <alignment horizontal="center" vertical="center" wrapText="1"/>
    </xf>
    <xf numFmtId="0" fontId="1" fillId="0" borderId="43" xfId="7" applyBorder="1" applyAlignment="1">
      <alignment vertical="center" textRotation="255" wrapText="1"/>
    </xf>
    <xf numFmtId="0" fontId="7" fillId="0" borderId="30" xfId="7" applyFont="1" applyBorder="1" applyAlignment="1">
      <alignment horizontal="center" vertical="center" textRotation="255" wrapText="1"/>
    </xf>
    <xf numFmtId="0" fontId="7" fillId="0" borderId="30" xfId="7" applyFont="1" applyBorder="1" applyAlignment="1">
      <alignment vertical="center" wrapText="1"/>
    </xf>
    <xf numFmtId="0" fontId="7" fillId="0" borderId="30" xfId="0" applyFont="1" applyBorder="1" applyAlignment="1">
      <alignment vertical="center" wrapText="1"/>
    </xf>
    <xf numFmtId="0" fontId="7" fillId="0" borderId="43" xfId="0" applyFont="1" applyBorder="1" applyAlignment="1">
      <alignment vertical="center" wrapText="1"/>
    </xf>
    <xf numFmtId="0" fontId="7" fillId="0" borderId="22" xfId="0" applyFont="1" applyBorder="1" applyAlignment="1">
      <alignment vertical="center" wrapText="1"/>
    </xf>
    <xf numFmtId="0" fontId="7" fillId="0" borderId="13"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24" fillId="0" borderId="4" xfId="8" applyFont="1" applyBorder="1" applyAlignment="1">
      <alignment horizontal="left" shrinkToFit="1"/>
    </xf>
    <xf numFmtId="0" fontId="11" fillId="0" borderId="43" xfId="7" applyFont="1" applyBorder="1" applyAlignment="1">
      <alignment horizontal="center" vertical="center" wrapText="1"/>
    </xf>
    <xf numFmtId="0" fontId="7" fillId="9" borderId="19" xfId="7" applyFont="1" applyFill="1" applyBorder="1" applyAlignment="1">
      <alignment horizontal="center" vertical="center" wrapText="1"/>
    </xf>
    <xf numFmtId="0" fontId="7" fillId="0" borderId="19" xfId="7" applyFont="1" applyBorder="1" applyAlignment="1">
      <alignment horizontal="center" vertical="center" wrapText="1"/>
    </xf>
    <xf numFmtId="0" fontId="7" fillId="0" borderId="59" xfId="7" applyFont="1" applyBorder="1" applyAlignment="1">
      <alignment horizontal="center" vertical="center" wrapText="1"/>
    </xf>
    <xf numFmtId="0" fontId="7" fillId="0" borderId="60" xfId="7" applyFont="1" applyBorder="1" applyAlignment="1">
      <alignment horizontal="center" vertical="center" wrapText="1"/>
    </xf>
    <xf numFmtId="0" fontId="7" fillId="0" borderId="43" xfId="7" applyFont="1" applyBorder="1" applyAlignment="1">
      <alignment horizontal="center" vertical="center" wrapText="1"/>
    </xf>
    <xf numFmtId="0" fontId="1" fillId="0" borderId="4" xfId="8" applyBorder="1" applyAlignment="1">
      <alignment wrapText="1"/>
    </xf>
    <xf numFmtId="0" fontId="1" fillId="0" borderId="41" xfId="8" applyBorder="1" applyAlignment="1">
      <alignment wrapText="1"/>
    </xf>
    <xf numFmtId="0" fontId="1" fillId="0" borderId="19" xfId="7" applyBorder="1" applyAlignment="1">
      <alignment horizontal="center" vertical="center" wrapText="1"/>
    </xf>
    <xf numFmtId="0" fontId="47" fillId="0" borderId="0" xfId="0" applyFont="1" applyAlignment="1">
      <alignment horizontal="center" vertical="center"/>
    </xf>
    <xf numFmtId="49" fontId="31" fillId="0" borderId="6" xfId="0" applyNumberFormat="1" applyFont="1" applyBorder="1" applyAlignment="1">
      <alignment horizontal="left" vertical="center"/>
    </xf>
    <xf numFmtId="0" fontId="31" fillId="0" borderId="6" xfId="0" applyFont="1" applyBorder="1" applyAlignment="1">
      <alignment horizontal="left" vertical="center"/>
    </xf>
    <xf numFmtId="0" fontId="31" fillId="10" borderId="6" xfId="0" applyFont="1" applyFill="1"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horizontal="center" vertical="center"/>
    </xf>
  </cellXfs>
  <cellStyles count="11">
    <cellStyle name="Hyperlink" xfId="9" xr:uid="{00000000-000B-0000-0000-000008000000}"/>
    <cellStyle name="ハイパーリンク" xfId="1" builtinId="8"/>
    <cellStyle name="ハイパーリンク 2" xfId="10" xr:uid="{E32D67FF-33F9-4060-9AFB-2393E6D07E2D}"/>
    <cellStyle name="ハイパーリンク_大会参加申込書20151103" xfId="2" xr:uid="{00000000-0005-0000-0000-000002000000}"/>
    <cellStyle name="桁区切り" xfId="3" builtinId="6"/>
    <cellStyle name="標準" xfId="0" builtinId="0"/>
    <cellStyle name="標準 2" xfId="4" xr:uid="{00000000-0005-0000-0000-000005000000}"/>
    <cellStyle name="標準 2_事販サ研修会_パンフ申込書改善案宮崎2015" xfId="5" xr:uid="{00000000-0005-0000-0000-000006000000}"/>
    <cellStyle name="標準 3" xfId="6" xr:uid="{00000000-0005-0000-0000-000007000000}"/>
    <cellStyle name="標準_コピー③リーダー(初級) 参加申込書" xfId="7" xr:uid="{00000000-0005-0000-0000-000008000000}"/>
    <cellStyle name="標準_中級リーダ研修参加申し込み書20150727" xfId="8" xr:uid="{00000000-0005-0000-0000-00000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27</xdr:col>
      <xdr:colOff>76200</xdr:colOff>
      <xdr:row>42</xdr:row>
      <xdr:rowOff>28575</xdr:rowOff>
    </xdr:from>
    <xdr:to>
      <xdr:col>28</xdr:col>
      <xdr:colOff>209550</xdr:colOff>
      <xdr:row>42</xdr:row>
      <xdr:rowOff>152400</xdr:rowOff>
    </xdr:to>
    <xdr:sp macro="" textlink="">
      <xdr:nvSpPr>
        <xdr:cNvPr id="4553" name="AutoShape 3">
          <a:extLst>
            <a:ext uri="{FF2B5EF4-FFF2-40B4-BE49-F238E27FC236}">
              <a16:creationId xmlns:a16="http://schemas.microsoft.com/office/drawing/2014/main" id="{00000000-0008-0000-0100-0000C9110000}"/>
            </a:ext>
          </a:extLst>
        </xdr:cNvPr>
        <xdr:cNvSpPr>
          <a:spLocks/>
        </xdr:cNvSpPr>
      </xdr:nvSpPr>
      <xdr:spPr bwMode="auto">
        <a:xfrm rot="5400000" flipV="1">
          <a:off x="7115175" y="10506075"/>
          <a:ext cx="123825" cy="352425"/>
        </a:xfrm>
        <a:prstGeom prst="rightBrace">
          <a:avLst>
            <a:gd name="adj1" fmla="val 237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41</xdr:row>
      <xdr:rowOff>247650</xdr:rowOff>
    </xdr:from>
    <xdr:to>
      <xdr:col>20</xdr:col>
      <xdr:colOff>209550</xdr:colOff>
      <xdr:row>43</xdr:row>
      <xdr:rowOff>9525</xdr:rowOff>
    </xdr:to>
    <xdr:sp macro="" textlink="">
      <xdr:nvSpPr>
        <xdr:cNvPr id="4554" name="AutoShape 4">
          <a:extLst>
            <a:ext uri="{FF2B5EF4-FFF2-40B4-BE49-F238E27FC236}">
              <a16:creationId xmlns:a16="http://schemas.microsoft.com/office/drawing/2014/main" id="{00000000-0008-0000-0100-0000CA110000}"/>
            </a:ext>
          </a:extLst>
        </xdr:cNvPr>
        <xdr:cNvSpPr>
          <a:spLocks/>
        </xdr:cNvSpPr>
      </xdr:nvSpPr>
      <xdr:spPr bwMode="auto">
        <a:xfrm rot="5400000" flipV="1">
          <a:off x="4714875" y="10182225"/>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43</xdr:row>
      <xdr:rowOff>28575</xdr:rowOff>
    </xdr:from>
    <xdr:to>
      <xdr:col>20</xdr:col>
      <xdr:colOff>180975</xdr:colOff>
      <xdr:row>45</xdr:row>
      <xdr:rowOff>85725</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286250" y="10629900"/>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9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42</xdr:row>
      <xdr:rowOff>144886</xdr:rowOff>
    </xdr:from>
    <xdr:to>
      <xdr:col>29</xdr:col>
      <xdr:colOff>119156</xdr:colOff>
      <xdr:row>45</xdr:row>
      <xdr:rowOff>49751</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6203260" y="10574761"/>
          <a:ext cx="1278721" cy="362065"/>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48</xdr:row>
      <xdr:rowOff>9525</xdr:rowOff>
    </xdr:from>
    <xdr:to>
      <xdr:col>3</xdr:col>
      <xdr:colOff>123825</xdr:colOff>
      <xdr:row>49</xdr:row>
      <xdr:rowOff>76200</xdr:rowOff>
    </xdr:to>
    <xdr:sp macro="" textlink="">
      <xdr:nvSpPr>
        <xdr:cNvPr id="4557" name="Rectangle 7">
          <a:extLst>
            <a:ext uri="{FF2B5EF4-FFF2-40B4-BE49-F238E27FC236}">
              <a16:creationId xmlns:a16="http://schemas.microsoft.com/office/drawing/2014/main" id="{00000000-0008-0000-0100-0000CD110000}"/>
            </a:ext>
          </a:extLst>
        </xdr:cNvPr>
        <xdr:cNvSpPr>
          <a:spLocks noChangeArrowheads="1"/>
        </xdr:cNvSpPr>
      </xdr:nvSpPr>
      <xdr:spPr bwMode="auto">
        <a:xfrm>
          <a:off x="695325" y="1157287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85725</xdr:rowOff>
    </xdr:to>
    <xdr:sp macro="" textlink="">
      <xdr:nvSpPr>
        <xdr:cNvPr id="4558" name="Rectangle 7">
          <a:extLst>
            <a:ext uri="{FF2B5EF4-FFF2-40B4-BE49-F238E27FC236}">
              <a16:creationId xmlns:a16="http://schemas.microsoft.com/office/drawing/2014/main" id="{00000000-0008-0000-0100-0000CE110000}"/>
            </a:ext>
          </a:extLst>
        </xdr:cNvPr>
        <xdr:cNvSpPr>
          <a:spLocks noChangeArrowheads="1"/>
        </xdr:cNvSpPr>
      </xdr:nvSpPr>
      <xdr:spPr bwMode="auto">
        <a:xfrm>
          <a:off x="0" y="1228725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42</xdr:row>
      <xdr:rowOff>9525</xdr:rowOff>
    </xdr:from>
    <xdr:to>
      <xdr:col>16</xdr:col>
      <xdr:colOff>228600</xdr:colOff>
      <xdr:row>43</xdr:row>
      <xdr:rowOff>28575</xdr:rowOff>
    </xdr:to>
    <xdr:sp macro="" textlink="">
      <xdr:nvSpPr>
        <xdr:cNvPr id="4559" name="AutoShape 4">
          <a:extLst>
            <a:ext uri="{FF2B5EF4-FFF2-40B4-BE49-F238E27FC236}">
              <a16:creationId xmlns:a16="http://schemas.microsoft.com/office/drawing/2014/main" id="{00000000-0008-0000-0100-0000CF110000}"/>
            </a:ext>
          </a:extLst>
        </xdr:cNvPr>
        <xdr:cNvSpPr>
          <a:spLocks/>
        </xdr:cNvSpPr>
      </xdr:nvSpPr>
      <xdr:spPr bwMode="auto">
        <a:xfrm rot="5400000" flipV="1">
          <a:off x="3390900" y="9925050"/>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42</xdr:row>
      <xdr:rowOff>19050</xdr:rowOff>
    </xdr:from>
    <xdr:to>
      <xdr:col>24</xdr:col>
      <xdr:colOff>238125</xdr:colOff>
      <xdr:row>43</xdr:row>
      <xdr:rowOff>47625</xdr:rowOff>
    </xdr:to>
    <xdr:sp macro="" textlink="">
      <xdr:nvSpPr>
        <xdr:cNvPr id="4560" name="AutoShape 4">
          <a:extLst>
            <a:ext uri="{FF2B5EF4-FFF2-40B4-BE49-F238E27FC236}">
              <a16:creationId xmlns:a16="http://schemas.microsoft.com/office/drawing/2014/main" id="{00000000-0008-0000-0100-0000D0110000}"/>
            </a:ext>
          </a:extLst>
        </xdr:cNvPr>
        <xdr:cNvSpPr>
          <a:spLocks/>
        </xdr:cNvSpPr>
      </xdr:nvSpPr>
      <xdr:spPr bwMode="auto">
        <a:xfrm rot="5400000" flipV="1">
          <a:off x="5786437" y="10196513"/>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43</xdr:row>
      <xdr:rowOff>39697</xdr:rowOff>
    </xdr:from>
    <xdr:ext cx="1155316" cy="225703"/>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2925417" y="1080294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43</xdr:row>
      <xdr:rowOff>58747</xdr:rowOff>
    </xdr:from>
    <xdr:ext cx="1155316" cy="225703"/>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5380382" y="108219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52</xdr:row>
      <xdr:rowOff>0</xdr:rowOff>
    </xdr:from>
    <xdr:to>
      <xdr:col>2</xdr:col>
      <xdr:colOff>123825</xdr:colOff>
      <xdr:row>53</xdr:row>
      <xdr:rowOff>114300</xdr:rowOff>
    </xdr:to>
    <xdr:sp macro="" textlink="">
      <xdr:nvSpPr>
        <xdr:cNvPr id="4563" name="Rectangle 7">
          <a:extLst>
            <a:ext uri="{FF2B5EF4-FFF2-40B4-BE49-F238E27FC236}">
              <a16:creationId xmlns:a16="http://schemas.microsoft.com/office/drawing/2014/main" id="{00000000-0008-0000-0100-0000D3110000}"/>
            </a:ext>
          </a:extLst>
        </xdr:cNvPr>
        <xdr:cNvSpPr>
          <a:spLocks noChangeArrowheads="1"/>
        </xdr:cNvSpPr>
      </xdr:nvSpPr>
      <xdr:spPr bwMode="auto">
        <a:xfrm>
          <a:off x="428625" y="12458700"/>
          <a:ext cx="1905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123825</xdr:colOff>
      <xdr:row>48</xdr:row>
      <xdr:rowOff>0</xdr:rowOff>
    </xdr:to>
    <xdr:sp macro="" textlink="">
      <xdr:nvSpPr>
        <xdr:cNvPr id="4564" name="Rectangle 7">
          <a:extLst>
            <a:ext uri="{FF2B5EF4-FFF2-40B4-BE49-F238E27FC236}">
              <a16:creationId xmlns:a16="http://schemas.microsoft.com/office/drawing/2014/main" id="{00000000-0008-0000-0100-0000D4110000}"/>
            </a:ext>
          </a:extLst>
        </xdr:cNvPr>
        <xdr:cNvSpPr>
          <a:spLocks noChangeArrowheads="1"/>
        </xdr:cNvSpPr>
      </xdr:nvSpPr>
      <xdr:spPr bwMode="auto">
        <a:xfrm>
          <a:off x="428625" y="113157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4565" name="Rectangle 9">
          <a:extLst>
            <a:ext uri="{FF2B5EF4-FFF2-40B4-BE49-F238E27FC236}">
              <a16:creationId xmlns:a16="http://schemas.microsoft.com/office/drawing/2014/main" id="{00000000-0008-0000-0100-0000D511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9" name="テキスト 1">
          <a:extLst>
            <a:ext uri="{FF2B5EF4-FFF2-40B4-BE49-F238E27FC236}">
              <a16:creationId xmlns:a16="http://schemas.microsoft.com/office/drawing/2014/main" id="{00000000-0008-0000-01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0" name="テキスト 1">
          <a:extLst>
            <a:ext uri="{FF2B5EF4-FFF2-40B4-BE49-F238E27FC236}">
              <a16:creationId xmlns:a16="http://schemas.microsoft.com/office/drawing/2014/main" id="{00000000-0008-0000-01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1" name="テキスト 1">
          <a:extLst>
            <a:ext uri="{FF2B5EF4-FFF2-40B4-BE49-F238E27FC236}">
              <a16:creationId xmlns:a16="http://schemas.microsoft.com/office/drawing/2014/main" id="{00000000-0008-0000-01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2" name="テキスト 1">
          <a:extLst>
            <a:ext uri="{FF2B5EF4-FFF2-40B4-BE49-F238E27FC236}">
              <a16:creationId xmlns:a16="http://schemas.microsoft.com/office/drawing/2014/main" id="{00000000-0008-0000-0100-000016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3" name="テキスト 1">
          <a:extLst>
            <a:ext uri="{FF2B5EF4-FFF2-40B4-BE49-F238E27FC236}">
              <a16:creationId xmlns:a16="http://schemas.microsoft.com/office/drawing/2014/main" id="{00000000-0008-0000-0100-000017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4" name="テキスト 1">
          <a:extLst>
            <a:ext uri="{FF2B5EF4-FFF2-40B4-BE49-F238E27FC236}">
              <a16:creationId xmlns:a16="http://schemas.microsoft.com/office/drawing/2014/main" id="{00000000-0008-0000-0100-000018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5" name="テキスト 1">
          <a:extLst>
            <a:ext uri="{FF2B5EF4-FFF2-40B4-BE49-F238E27FC236}">
              <a16:creationId xmlns:a16="http://schemas.microsoft.com/office/drawing/2014/main" id="{00000000-0008-0000-0100-000019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41</xdr:row>
      <xdr:rowOff>28575</xdr:rowOff>
    </xdr:from>
    <xdr:to>
      <xdr:col>28</xdr:col>
      <xdr:colOff>209550</xdr:colOff>
      <xdr:row>41</xdr:row>
      <xdr:rowOff>152400</xdr:rowOff>
    </xdr:to>
    <xdr:sp macro="" textlink="">
      <xdr:nvSpPr>
        <xdr:cNvPr id="1869" name="AutoShape 3">
          <a:extLst>
            <a:ext uri="{FF2B5EF4-FFF2-40B4-BE49-F238E27FC236}">
              <a16:creationId xmlns:a16="http://schemas.microsoft.com/office/drawing/2014/main" id="{00000000-0008-0000-0000-00004D070000}"/>
            </a:ext>
          </a:extLst>
        </xdr:cNvPr>
        <xdr:cNvSpPr>
          <a:spLocks/>
        </xdr:cNvSpPr>
      </xdr:nvSpPr>
      <xdr:spPr bwMode="auto">
        <a:xfrm rot="5400000" flipV="1">
          <a:off x="7115175" y="10458450"/>
          <a:ext cx="123825" cy="352425"/>
        </a:xfrm>
        <a:prstGeom prst="rightBrace">
          <a:avLst>
            <a:gd name="adj1" fmla="val 237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1870" name="AutoShape 4">
          <a:extLst>
            <a:ext uri="{FF2B5EF4-FFF2-40B4-BE49-F238E27FC236}">
              <a16:creationId xmlns:a16="http://schemas.microsoft.com/office/drawing/2014/main" id="{00000000-0008-0000-0000-00004E070000}"/>
            </a:ext>
          </a:extLst>
        </xdr:cNvPr>
        <xdr:cNvSpPr>
          <a:spLocks/>
        </xdr:cNvSpPr>
      </xdr:nvSpPr>
      <xdr:spPr bwMode="auto">
        <a:xfrm rot="5400000" flipV="1">
          <a:off x="4714875" y="101346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42</xdr:row>
      <xdr:rowOff>28575</xdr:rowOff>
    </xdr:from>
    <xdr:to>
      <xdr:col>20</xdr:col>
      <xdr:colOff>180975</xdr:colOff>
      <xdr:row>44</xdr:row>
      <xdr:rowOff>85725</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86250" y="10563225"/>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9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144886</xdr:rowOff>
    </xdr:from>
    <xdr:to>
      <xdr:col>29</xdr:col>
      <xdr:colOff>119156</xdr:colOff>
      <xdr:row>44</xdr:row>
      <xdr:rowOff>49751</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203260" y="10508086"/>
          <a:ext cx="1278721" cy="362065"/>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1873" name="Rectangle 7">
          <a:extLst>
            <a:ext uri="{FF2B5EF4-FFF2-40B4-BE49-F238E27FC236}">
              <a16:creationId xmlns:a16="http://schemas.microsoft.com/office/drawing/2014/main" id="{00000000-0008-0000-0000-000051070000}"/>
            </a:ext>
          </a:extLst>
        </xdr:cNvPr>
        <xdr:cNvSpPr>
          <a:spLocks noChangeArrowheads="1"/>
        </xdr:cNvSpPr>
      </xdr:nvSpPr>
      <xdr:spPr bwMode="auto">
        <a:xfrm>
          <a:off x="695325" y="1152525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874" name="Rectangle 7">
          <a:extLst>
            <a:ext uri="{FF2B5EF4-FFF2-40B4-BE49-F238E27FC236}">
              <a16:creationId xmlns:a16="http://schemas.microsoft.com/office/drawing/2014/main" id="{00000000-0008-0000-0000-000052070000}"/>
            </a:ext>
          </a:extLst>
        </xdr:cNvPr>
        <xdr:cNvSpPr>
          <a:spLocks noChangeArrowheads="1"/>
        </xdr:cNvSpPr>
      </xdr:nvSpPr>
      <xdr:spPr bwMode="auto">
        <a:xfrm>
          <a:off x="0" y="122396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28575</xdr:rowOff>
    </xdr:to>
    <xdr:sp macro="" textlink="">
      <xdr:nvSpPr>
        <xdr:cNvPr id="1875" name="AutoShape 4">
          <a:extLst>
            <a:ext uri="{FF2B5EF4-FFF2-40B4-BE49-F238E27FC236}">
              <a16:creationId xmlns:a16="http://schemas.microsoft.com/office/drawing/2014/main" id="{00000000-0008-0000-0000-000053070000}"/>
            </a:ext>
          </a:extLst>
        </xdr:cNvPr>
        <xdr:cNvSpPr>
          <a:spLocks/>
        </xdr:cNvSpPr>
      </xdr:nvSpPr>
      <xdr:spPr bwMode="auto">
        <a:xfrm rot="5400000" flipV="1">
          <a:off x="3390900" y="9877425"/>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876" name="AutoShape 4">
          <a:extLst>
            <a:ext uri="{FF2B5EF4-FFF2-40B4-BE49-F238E27FC236}">
              <a16:creationId xmlns:a16="http://schemas.microsoft.com/office/drawing/2014/main" id="{00000000-0008-0000-0000-000054070000}"/>
            </a:ext>
          </a:extLst>
        </xdr:cNvPr>
        <xdr:cNvSpPr>
          <a:spLocks/>
        </xdr:cNvSpPr>
      </xdr:nvSpPr>
      <xdr:spPr bwMode="auto">
        <a:xfrm rot="5400000" flipV="1">
          <a:off x="5786437" y="101488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42</xdr:row>
      <xdr:rowOff>39697</xdr:rowOff>
    </xdr:from>
    <xdr:ext cx="1155316" cy="225703"/>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5417" y="107553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58747</xdr:rowOff>
    </xdr:from>
    <xdr:ext cx="1155316" cy="225703"/>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77437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該当欄に○印を記入</a:t>
          </a:r>
        </a:p>
      </xdr:txBody>
    </xdr:sp>
    <xdr:clientData/>
  </xdr:oneCellAnchor>
  <xdr:twoCellAnchor editAs="oneCell">
    <xdr:from>
      <xdr:col>1</xdr:col>
      <xdr:colOff>200025</xdr:colOff>
      <xdr:row>51</xdr:row>
      <xdr:rowOff>0</xdr:rowOff>
    </xdr:from>
    <xdr:to>
      <xdr:col>2</xdr:col>
      <xdr:colOff>123825</xdr:colOff>
      <xdr:row>52</xdr:row>
      <xdr:rowOff>76200</xdr:rowOff>
    </xdr:to>
    <xdr:sp macro="" textlink="">
      <xdr:nvSpPr>
        <xdr:cNvPr id="1879" name="Rectangle 7">
          <a:extLst>
            <a:ext uri="{FF2B5EF4-FFF2-40B4-BE49-F238E27FC236}">
              <a16:creationId xmlns:a16="http://schemas.microsoft.com/office/drawing/2014/main" id="{00000000-0008-0000-0000-000057070000}"/>
            </a:ext>
          </a:extLst>
        </xdr:cNvPr>
        <xdr:cNvSpPr>
          <a:spLocks noChangeArrowheads="1"/>
        </xdr:cNvSpPr>
      </xdr:nvSpPr>
      <xdr:spPr bwMode="auto">
        <a:xfrm>
          <a:off x="428625" y="12411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880" name="Rectangle 7">
          <a:extLst>
            <a:ext uri="{FF2B5EF4-FFF2-40B4-BE49-F238E27FC236}">
              <a16:creationId xmlns:a16="http://schemas.microsoft.com/office/drawing/2014/main" id="{00000000-0008-0000-0000-000058070000}"/>
            </a:ext>
          </a:extLst>
        </xdr:cNvPr>
        <xdr:cNvSpPr>
          <a:spLocks noChangeArrowheads="1"/>
        </xdr:cNvSpPr>
      </xdr:nvSpPr>
      <xdr:spPr bwMode="auto">
        <a:xfrm>
          <a:off x="428625" y="11268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1881" name="Rectangle 9">
          <a:extLst>
            <a:ext uri="{FF2B5EF4-FFF2-40B4-BE49-F238E27FC236}">
              <a16:creationId xmlns:a16="http://schemas.microsoft.com/office/drawing/2014/main" id="{00000000-0008-0000-0000-00005907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5" name="テキスト 1">
          <a:extLst>
            <a:ext uri="{FF2B5EF4-FFF2-40B4-BE49-F238E27FC236}">
              <a16:creationId xmlns:a16="http://schemas.microsoft.com/office/drawing/2014/main" id="{00000000-0008-0000-0000-00000F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6" name="テキスト 1">
          <a:extLst>
            <a:ext uri="{FF2B5EF4-FFF2-40B4-BE49-F238E27FC236}">
              <a16:creationId xmlns:a16="http://schemas.microsoft.com/office/drawing/2014/main" id="{00000000-0008-0000-0000-000010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7" name="テキスト 1">
          <a:extLst>
            <a:ext uri="{FF2B5EF4-FFF2-40B4-BE49-F238E27FC236}">
              <a16:creationId xmlns:a16="http://schemas.microsoft.com/office/drawing/2014/main" id="{00000000-0008-0000-0000-00001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8" name="テキスト 1">
          <a:extLst>
            <a:ext uri="{FF2B5EF4-FFF2-40B4-BE49-F238E27FC236}">
              <a16:creationId xmlns:a16="http://schemas.microsoft.com/office/drawing/2014/main" id="{00000000-0008-0000-0000-00001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19" name="テキスト 1">
          <a:extLst>
            <a:ext uri="{FF2B5EF4-FFF2-40B4-BE49-F238E27FC236}">
              <a16:creationId xmlns:a16="http://schemas.microsoft.com/office/drawing/2014/main" id="{00000000-0008-0000-00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0" name="テキスト 1">
          <a:extLst>
            <a:ext uri="{FF2B5EF4-FFF2-40B4-BE49-F238E27FC236}">
              <a16:creationId xmlns:a16="http://schemas.microsoft.com/office/drawing/2014/main" id="{00000000-0008-0000-00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1" name="テキスト 1">
          <a:extLst>
            <a:ext uri="{FF2B5EF4-FFF2-40B4-BE49-F238E27FC236}">
              <a16:creationId xmlns:a16="http://schemas.microsoft.com/office/drawing/2014/main" id="{00000000-0008-0000-00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2" name="テキスト 1">
          <a:extLst>
            <a:ext uri="{FF2B5EF4-FFF2-40B4-BE49-F238E27FC236}">
              <a16:creationId xmlns:a16="http://schemas.microsoft.com/office/drawing/2014/main" id="{00000000-0008-0000-0000-000016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3" name="テキスト 1">
          <a:extLst>
            <a:ext uri="{FF2B5EF4-FFF2-40B4-BE49-F238E27FC236}">
              <a16:creationId xmlns:a16="http://schemas.microsoft.com/office/drawing/2014/main" id="{00000000-0008-0000-0000-000017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4" name="テキスト 1">
          <a:extLst>
            <a:ext uri="{FF2B5EF4-FFF2-40B4-BE49-F238E27FC236}">
              <a16:creationId xmlns:a16="http://schemas.microsoft.com/office/drawing/2014/main" id="{00000000-0008-0000-0000-000018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5" name="テキスト 1">
          <a:extLst>
            <a:ext uri="{FF2B5EF4-FFF2-40B4-BE49-F238E27FC236}">
              <a16:creationId xmlns:a16="http://schemas.microsoft.com/office/drawing/2014/main" id="{00000000-0008-0000-0000-000019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6" name="テキスト 1">
          <a:extLst>
            <a:ext uri="{FF2B5EF4-FFF2-40B4-BE49-F238E27FC236}">
              <a16:creationId xmlns:a16="http://schemas.microsoft.com/office/drawing/2014/main" id="{00000000-0008-0000-0000-00001A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7" name="テキスト 1">
          <a:extLst>
            <a:ext uri="{FF2B5EF4-FFF2-40B4-BE49-F238E27FC236}">
              <a16:creationId xmlns:a16="http://schemas.microsoft.com/office/drawing/2014/main" id="{00000000-0008-0000-0000-00001B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77</xdr:col>
      <xdr:colOff>289331</xdr:colOff>
      <xdr:row>3</xdr:row>
      <xdr:rowOff>38100</xdr:rowOff>
    </xdr:from>
    <xdr:to>
      <xdr:col>77</xdr:col>
      <xdr:colOff>289331</xdr:colOff>
      <xdr:row>6</xdr:row>
      <xdr:rowOff>133350</xdr:rowOff>
    </xdr:to>
    <xdr:sp macro="" textlink="">
      <xdr:nvSpPr>
        <xdr:cNvPr id="28" name="テキスト 1">
          <a:extLst>
            <a:ext uri="{FF2B5EF4-FFF2-40B4-BE49-F238E27FC236}">
              <a16:creationId xmlns:a16="http://schemas.microsoft.com/office/drawing/2014/main" id="{00000000-0008-0000-0000-00001C000000}"/>
            </a:ext>
          </a:extLst>
        </xdr:cNvPr>
        <xdr:cNvSpPr txBox="1">
          <a:spLocks noChangeArrowheads="1"/>
        </xdr:cNvSpPr>
      </xdr:nvSpPr>
      <xdr:spPr bwMode="auto">
        <a:xfrm>
          <a:off x="43475681" y="1038225"/>
          <a:ext cx="0" cy="590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2" name="Rectangle 7">
          <a:extLst>
            <a:ext uri="{FF2B5EF4-FFF2-40B4-BE49-F238E27FC236}">
              <a16:creationId xmlns:a16="http://schemas.microsoft.com/office/drawing/2014/main" id="{266AC8AD-9B39-401D-A65B-FD2DEC96EC5B}"/>
            </a:ext>
          </a:extLst>
        </xdr:cNvPr>
        <xdr:cNvSpPr>
          <a:spLocks noChangeArrowheads="1"/>
        </xdr:cNvSpPr>
      </xdr:nvSpPr>
      <xdr:spPr bwMode="auto">
        <a:xfrm>
          <a:off x="695325" y="1157287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3" name="Rectangle 7">
          <a:extLst>
            <a:ext uri="{FF2B5EF4-FFF2-40B4-BE49-F238E27FC236}">
              <a16:creationId xmlns:a16="http://schemas.microsoft.com/office/drawing/2014/main" id="{48DAA24B-869D-4C8B-ABBD-04403A356D1E}"/>
            </a:ext>
          </a:extLst>
        </xdr:cNvPr>
        <xdr:cNvSpPr>
          <a:spLocks noChangeArrowheads="1"/>
        </xdr:cNvSpPr>
      </xdr:nvSpPr>
      <xdr:spPr bwMode="auto">
        <a:xfrm>
          <a:off x="428625" y="113157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use.jp/qcc/tokai/aichi/" TargetMode="External"/><Relationship Id="rId1" Type="http://schemas.openxmlformats.org/officeDocument/2006/relationships/hyperlink" Target="mailt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qcckojima@kojima-tns.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n-ishida@kojima-tn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121"/>
  <sheetViews>
    <sheetView showZeros="0" topLeftCell="A7" zoomScaleNormal="100" zoomScaleSheetLayoutView="100" workbookViewId="0">
      <selection activeCell="Z29" sqref="Z29:AA31"/>
    </sheetView>
  </sheetViews>
  <sheetFormatPr defaultColWidth="8.88671875" defaultRowHeight="13.2" x14ac:dyDescent="0.2"/>
  <cols>
    <col min="1" max="1" width="3" style="7" customWidth="1"/>
    <col min="2" max="3" width="3.44140625" style="7" customWidth="1"/>
    <col min="4" max="4" width="3.21875" style="7" customWidth="1"/>
    <col min="5" max="5" width="2.21875" style="7" customWidth="1"/>
    <col min="6" max="6" width="3.44140625" style="7" customWidth="1"/>
    <col min="7" max="7" width="2.44140625" style="7" customWidth="1"/>
    <col min="8" max="8" width="3.44140625" style="7" customWidth="1"/>
    <col min="9" max="9" width="1" style="7" customWidth="1"/>
    <col min="10" max="10" width="5.88671875" style="7" customWidth="1"/>
    <col min="11" max="26" width="3.44140625" style="7" customWidth="1"/>
    <col min="27" max="27" width="3" style="7" customWidth="1"/>
    <col min="28" max="29" width="2.88671875" style="7" customWidth="1"/>
    <col min="30" max="30" width="3.21875" style="7" customWidth="1"/>
    <col min="31" max="31" width="14.88671875" style="7" customWidth="1"/>
    <col min="32" max="32" width="4" style="2" bestFit="1" customWidth="1"/>
    <col min="33" max="33" width="6.33203125" style="2" bestFit="1" customWidth="1"/>
    <col min="34" max="34" width="4.6640625" style="7" customWidth="1"/>
    <col min="35" max="35" width="16.44140625" style="7" customWidth="1"/>
    <col min="36" max="36" width="8.21875" style="7" customWidth="1"/>
    <col min="37" max="37" width="4.21875" style="2" customWidth="1"/>
    <col min="38" max="38" width="23.44140625" style="2" customWidth="1"/>
    <col min="39" max="39" width="8.77734375" style="7" customWidth="1"/>
    <col min="40" max="40" width="8.44140625" style="2" bestFit="1" customWidth="1"/>
    <col min="41" max="41" width="28.44140625" style="2" customWidth="1"/>
    <col min="42" max="42" width="18.21875" style="2" customWidth="1"/>
    <col min="43" max="43" width="24.77734375" style="2" customWidth="1"/>
    <col min="44" max="44" width="14.88671875" style="2" customWidth="1"/>
    <col min="45" max="45" width="20.44140625" style="2" customWidth="1"/>
    <col min="46" max="46" width="10" style="2" customWidth="1"/>
    <col min="47" max="47" width="20.77734375" style="2" customWidth="1"/>
    <col min="48" max="49" width="12.33203125" style="2" bestFit="1" customWidth="1"/>
    <col min="50" max="50" width="10.109375" style="2" customWidth="1"/>
    <col min="51" max="51" width="7.88671875" style="2" customWidth="1"/>
    <col min="52" max="52" width="8" style="2" bestFit="1" customWidth="1"/>
    <col min="53" max="61" width="8" style="2" customWidth="1"/>
    <col min="62" max="62" width="22.33203125" style="2" customWidth="1"/>
    <col min="63" max="63" width="10.33203125" style="2" customWidth="1"/>
    <col min="64" max="64" width="11.88671875" style="10" customWidth="1"/>
    <col min="65" max="65" width="13.44140625" style="2" customWidth="1"/>
    <col min="66" max="79" width="3.77734375" style="2" customWidth="1"/>
    <col min="80" max="80" width="4" style="2" customWidth="1"/>
    <col min="81" max="83" width="3.77734375" style="2" customWidth="1"/>
    <col min="84" max="84" width="4.21875" style="7" customWidth="1"/>
    <col min="85" max="16384" width="8.88671875" style="7"/>
  </cols>
  <sheetData>
    <row r="1" spans="1:89" ht="22.5" customHeight="1" thickBot="1" x14ac:dyDescent="0.25">
      <c r="A1" s="399" t="s">
        <v>0</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400"/>
      <c r="AD1" s="400"/>
      <c r="AE1" s="1" t="s">
        <v>1</v>
      </c>
      <c r="AG1" s="3"/>
      <c r="AH1" s="4"/>
      <c r="AI1" s="4"/>
      <c r="AJ1" s="5"/>
      <c r="AK1" s="3"/>
      <c r="AL1" s="3"/>
      <c r="AM1" s="4"/>
      <c r="AN1" s="3"/>
      <c r="AO1" s="3"/>
      <c r="AP1" s="3"/>
      <c r="AQ1" s="3"/>
      <c r="AR1" s="3"/>
      <c r="AS1" s="3"/>
      <c r="AT1" s="3"/>
      <c r="AU1" s="3"/>
      <c r="AV1" s="3"/>
      <c r="AW1" s="3"/>
      <c r="AX1" s="3"/>
      <c r="AY1" s="3"/>
      <c r="AZ1" s="3"/>
      <c r="BA1" s="3"/>
      <c r="BB1" s="3"/>
      <c r="BC1" s="3"/>
      <c r="BD1" s="3"/>
      <c r="BE1" s="3"/>
      <c r="BF1" s="3"/>
      <c r="BG1" s="3"/>
      <c r="BH1" s="3"/>
      <c r="BI1" s="3"/>
      <c r="BJ1" s="3"/>
      <c r="BK1" s="3"/>
      <c r="BL1" s="6"/>
      <c r="BM1" s="3"/>
      <c r="BN1" s="3"/>
      <c r="BO1" s="3"/>
      <c r="BP1" s="3"/>
      <c r="BQ1" s="3"/>
      <c r="BR1" s="3"/>
      <c r="BS1" s="3"/>
      <c r="BT1" s="3"/>
      <c r="BU1" s="3"/>
      <c r="BV1" s="3"/>
      <c r="BW1" s="3"/>
      <c r="BX1" s="3"/>
      <c r="BY1" s="3"/>
      <c r="BZ1" s="3"/>
      <c r="CA1" s="3"/>
      <c r="CB1" s="391" t="s">
        <v>2</v>
      </c>
      <c r="CC1" s="392"/>
      <c r="CD1" s="393"/>
      <c r="CE1" s="391" t="s">
        <v>3</v>
      </c>
      <c r="CF1" s="392"/>
      <c r="CG1" s="393"/>
    </row>
    <row r="2" spans="1:89" ht="45.75" customHeight="1" x14ac:dyDescent="0.2">
      <c r="A2" s="401" t="s">
        <v>4</v>
      </c>
      <c r="B2" s="402"/>
      <c r="C2" s="402"/>
      <c r="D2" s="402"/>
      <c r="E2" s="402"/>
      <c r="F2" s="402"/>
      <c r="G2" s="402"/>
      <c r="H2" s="402"/>
      <c r="I2" s="402"/>
      <c r="J2" s="402"/>
      <c r="K2" s="402"/>
      <c r="L2" s="402"/>
      <c r="M2" s="402"/>
      <c r="N2" s="402"/>
      <c r="O2" s="403"/>
      <c r="P2" s="8"/>
      <c r="Q2" s="404" t="s">
        <v>5</v>
      </c>
      <c r="R2" s="405"/>
      <c r="S2" s="405"/>
      <c r="T2" s="406"/>
      <c r="U2" s="407">
        <v>1</v>
      </c>
      <c r="V2" s="408"/>
      <c r="W2" s="409" t="s">
        <v>6</v>
      </c>
      <c r="X2" s="410"/>
      <c r="Y2" s="411">
        <v>42511</v>
      </c>
      <c r="Z2" s="412"/>
      <c r="AA2" s="412"/>
      <c r="AB2" s="412"/>
      <c r="AC2" s="412"/>
      <c r="AD2" s="413"/>
      <c r="AE2" s="9"/>
      <c r="BL2" s="2"/>
      <c r="CB2" s="109" t="s">
        <v>7</v>
      </c>
      <c r="CC2" s="122" t="s">
        <v>8</v>
      </c>
      <c r="CD2" s="123" t="s">
        <v>9</v>
      </c>
      <c r="CE2" s="122" t="s">
        <v>7</v>
      </c>
      <c r="CF2" s="122" t="s">
        <v>8</v>
      </c>
      <c r="CG2" s="123" t="s">
        <v>9</v>
      </c>
    </row>
    <row r="3" spans="1:89" ht="10.5" customHeight="1" x14ac:dyDescent="0.2">
      <c r="A3" s="377" t="s">
        <v>10</v>
      </c>
      <c r="B3" s="355"/>
      <c r="C3" s="355"/>
      <c r="D3" s="414" t="s">
        <v>168</v>
      </c>
      <c r="E3" s="414"/>
      <c r="F3" s="414"/>
      <c r="G3" s="414"/>
      <c r="H3" s="414"/>
      <c r="I3" s="414"/>
      <c r="J3" s="414"/>
      <c r="K3" s="414"/>
      <c r="L3" s="414"/>
      <c r="M3" s="414"/>
      <c r="N3" s="414"/>
      <c r="O3" s="11"/>
      <c r="P3" s="8"/>
      <c r="Q3" s="12"/>
      <c r="R3" s="13" t="s">
        <v>11</v>
      </c>
      <c r="S3" s="14"/>
      <c r="T3" s="14"/>
      <c r="U3" s="15"/>
      <c r="V3" s="15"/>
      <c r="W3" s="14"/>
      <c r="X3" s="14"/>
      <c r="Y3" s="16"/>
      <c r="Z3" s="16"/>
      <c r="AA3" s="16"/>
      <c r="AB3" s="16"/>
      <c r="AC3" s="16"/>
      <c r="AD3" s="17"/>
      <c r="AE3" s="9"/>
      <c r="BI3" s="10"/>
      <c r="BJ3" s="10"/>
      <c r="BK3" s="87"/>
      <c r="BM3" s="10"/>
      <c r="BN3" s="87"/>
      <c r="BO3" s="415" t="s">
        <v>12</v>
      </c>
      <c r="BP3" s="415"/>
      <c r="BQ3" s="415"/>
      <c r="BR3" s="415"/>
      <c r="BS3" s="415"/>
      <c r="BT3" s="415"/>
      <c r="BU3" s="88"/>
      <c r="BV3" s="89"/>
      <c r="BW3" s="89"/>
      <c r="BX3" s="89"/>
      <c r="BY3" s="89"/>
      <c r="BZ3" s="90"/>
      <c r="CA3" s="90"/>
      <c r="CB3" s="110"/>
      <c r="CC3" s="124"/>
      <c r="CD3" s="125"/>
      <c r="CE3" s="81"/>
      <c r="CF3" s="81"/>
      <c r="CG3" s="125"/>
    </row>
    <row r="4" spans="1:89" ht="4.5" customHeight="1" thickBot="1" x14ac:dyDescent="0.25">
      <c r="A4" s="416" t="s">
        <v>13</v>
      </c>
      <c r="B4" s="417"/>
      <c r="C4" s="417"/>
      <c r="D4" s="419" t="s">
        <v>169</v>
      </c>
      <c r="E4" s="419"/>
      <c r="F4" s="419"/>
      <c r="G4" s="419"/>
      <c r="H4" s="419"/>
      <c r="I4" s="419"/>
      <c r="J4" s="419"/>
      <c r="K4" s="419"/>
      <c r="L4" s="419"/>
      <c r="M4" s="419"/>
      <c r="N4" s="419"/>
      <c r="O4" s="11"/>
      <c r="Q4" s="18"/>
      <c r="R4" s="18"/>
      <c r="S4" s="18"/>
      <c r="T4" s="18"/>
      <c r="U4" s="18"/>
      <c r="V4" s="18"/>
      <c r="W4" s="18"/>
      <c r="X4" s="18"/>
      <c r="Y4" s="18"/>
      <c r="Z4" s="18"/>
      <c r="AA4" s="18"/>
      <c r="AB4" s="18"/>
      <c r="AE4" s="9"/>
      <c r="BL4" s="2"/>
      <c r="BN4" s="394" t="s">
        <v>14</v>
      </c>
      <c r="BO4" s="394" t="s">
        <v>15</v>
      </c>
      <c r="BP4" s="421" t="s">
        <v>16</v>
      </c>
      <c r="BQ4" s="394" t="s">
        <v>17</v>
      </c>
      <c r="BR4" s="361" t="s">
        <v>18</v>
      </c>
      <c r="BS4" s="361" t="s">
        <v>19</v>
      </c>
      <c r="BT4" s="361" t="s">
        <v>20</v>
      </c>
      <c r="BU4" s="91"/>
      <c r="BV4" s="92"/>
      <c r="BW4" s="92"/>
      <c r="BX4" s="92"/>
      <c r="BY4" s="92"/>
      <c r="BZ4" s="93"/>
      <c r="CA4" s="93"/>
      <c r="CB4" s="110"/>
      <c r="CC4" s="124"/>
      <c r="CD4" s="125"/>
      <c r="CE4" s="81"/>
      <c r="CF4" s="81"/>
      <c r="CG4" s="125"/>
    </row>
    <row r="5" spans="1:89" ht="18.75" customHeight="1" x14ac:dyDescent="0.2">
      <c r="A5" s="418"/>
      <c r="B5" s="417"/>
      <c r="C5" s="417"/>
      <c r="D5" s="420"/>
      <c r="E5" s="420"/>
      <c r="F5" s="420"/>
      <c r="G5" s="420"/>
      <c r="H5" s="420"/>
      <c r="I5" s="420"/>
      <c r="J5" s="420"/>
      <c r="K5" s="420"/>
      <c r="L5" s="420"/>
      <c r="M5" s="420"/>
      <c r="N5" s="420"/>
      <c r="O5" s="19"/>
      <c r="P5" s="20" t="s">
        <v>21</v>
      </c>
      <c r="Q5" s="21"/>
      <c r="R5" s="21"/>
      <c r="S5" s="21"/>
      <c r="T5" s="21"/>
      <c r="U5" s="21"/>
      <c r="V5" s="21"/>
      <c r="W5" s="21"/>
      <c r="X5" s="21"/>
      <c r="Y5" s="21"/>
      <c r="Z5" s="21"/>
      <c r="AA5" s="21"/>
      <c r="AB5" s="21"/>
      <c r="AC5" s="21"/>
      <c r="AD5" s="22"/>
      <c r="AE5" s="9"/>
      <c r="AG5" s="94" t="s">
        <v>22</v>
      </c>
      <c r="BN5" s="394"/>
      <c r="BO5" s="394"/>
      <c r="BP5" s="421"/>
      <c r="BQ5" s="394"/>
      <c r="BR5" s="362"/>
      <c r="BS5" s="362"/>
      <c r="BT5" s="364"/>
      <c r="BU5" s="114" t="s">
        <v>23</v>
      </c>
      <c r="BV5" s="115"/>
      <c r="BW5" s="115"/>
      <c r="BX5" s="115"/>
      <c r="BY5" s="115"/>
      <c r="BZ5" s="116"/>
      <c r="CA5" s="117"/>
      <c r="CB5" s="81">
        <f>COUNTIFS($CE$16:$CE$131,"入門",$CC$16:$CC$131,"1")</f>
        <v>0</v>
      </c>
      <c r="CC5" s="81">
        <f>COUNTIFS($CF$16:$CF$125,"入門",$CC$16:$CC$125,"1")</f>
        <v>0</v>
      </c>
      <c r="CD5" s="81">
        <f>COUNTIFS($CG$16:$CG$125,"入門",$CC$16:$CC$125,"1")</f>
        <v>0</v>
      </c>
      <c r="CE5" s="81">
        <f>COUNTIFS($CE$16:$CE$125,"入門",$CC$16:$CC$125,"2")</f>
        <v>0</v>
      </c>
      <c r="CF5" s="81">
        <f>COUNTIFS($CF$16:$CF$125,"入門",$CC$16:$CC$125,"2")</f>
        <v>0</v>
      </c>
      <c r="CG5" s="81">
        <f>COUNTIFS($CG$16:$CG$125,"入門",$CC$16:$CC$125,"2")</f>
        <v>0</v>
      </c>
    </row>
    <row r="6" spans="1:89" ht="15.75" customHeight="1" x14ac:dyDescent="0.2">
      <c r="A6" s="26"/>
      <c r="C6" s="27" t="s">
        <v>24</v>
      </c>
      <c r="D6" s="366" t="s">
        <v>170</v>
      </c>
      <c r="E6" s="366"/>
      <c r="F6" s="366"/>
      <c r="G6" s="366"/>
      <c r="H6" s="366"/>
      <c r="I6" s="366"/>
      <c r="J6" s="366"/>
      <c r="K6" s="366"/>
      <c r="L6" s="366"/>
      <c r="M6" s="366"/>
      <c r="N6" s="366"/>
      <c r="O6" s="19"/>
      <c r="P6" s="28" t="s">
        <v>171</v>
      </c>
      <c r="Q6" s="29"/>
      <c r="R6" s="30"/>
      <c r="S6" s="31"/>
      <c r="T6" s="32"/>
      <c r="U6" s="32"/>
      <c r="V6" s="32"/>
      <c r="W6" s="32"/>
      <c r="X6" s="32"/>
      <c r="Y6" s="32"/>
      <c r="Z6" s="32"/>
      <c r="AA6" s="32"/>
      <c r="AB6" s="32"/>
      <c r="AC6" s="32"/>
      <c r="AD6" s="33"/>
      <c r="AE6" s="9"/>
      <c r="AH6" s="34" t="s">
        <v>25</v>
      </c>
      <c r="BB6" s="23"/>
      <c r="BC6" s="23"/>
      <c r="BD6" s="23"/>
      <c r="BF6" s="24"/>
      <c r="BG6" s="23"/>
      <c r="BH6" s="23"/>
      <c r="BN6" s="394"/>
      <c r="BO6" s="394"/>
      <c r="BP6" s="421"/>
      <c r="BQ6" s="394"/>
      <c r="BR6" s="362"/>
      <c r="BS6" s="362"/>
      <c r="BT6" s="364"/>
      <c r="BU6" s="98" t="s">
        <v>26</v>
      </c>
      <c r="BV6" s="95"/>
      <c r="BW6" s="95"/>
      <c r="BX6" s="95"/>
      <c r="BY6" s="95"/>
      <c r="BZ6" s="96"/>
      <c r="CA6" s="97"/>
      <c r="CB6" s="25">
        <f>COUNTIFS($CE$16:$CE$121,"A",$CC$16:$CC$121,"1")</f>
        <v>4</v>
      </c>
      <c r="CC6" s="81">
        <f>COUNTIFS($CF$16:$CF$25,"A",$CC$16:$CC$25,"1")</f>
        <v>0</v>
      </c>
      <c r="CD6" s="81">
        <f>COUNTIFS($CG$16:$CG$125,"A",$CC$16:$CC$125,"1")</f>
        <v>0</v>
      </c>
      <c r="CE6" s="81">
        <f>COUNTIFS($CE$16:$CE$125,"A",$CC$16:$CC$125,"2")</f>
        <v>0</v>
      </c>
      <c r="CF6" s="81">
        <f>COUNTIFS($CF$16:$CF$125,"A",$CC$16:$CC$125,"2")</f>
        <v>0</v>
      </c>
      <c r="CG6" s="81">
        <f>COUNTIFS($CG$16:$CG$125,"A",$CC$16:$CC$125,"2")</f>
        <v>0</v>
      </c>
    </row>
    <row r="7" spans="1:89" ht="15.75" customHeight="1" x14ac:dyDescent="0.2">
      <c r="A7" s="277" t="s">
        <v>27</v>
      </c>
      <c r="B7" s="278"/>
      <c r="C7" s="278"/>
      <c r="D7" s="367" t="s">
        <v>172</v>
      </c>
      <c r="E7" s="367"/>
      <c r="F7" s="367"/>
      <c r="G7" s="367"/>
      <c r="H7" s="367"/>
      <c r="I7" s="367"/>
      <c r="J7" s="367"/>
      <c r="K7" s="367"/>
      <c r="L7" s="367"/>
      <c r="M7" s="367"/>
      <c r="N7" s="367"/>
      <c r="O7" s="19"/>
      <c r="P7" s="369" t="s">
        <v>173</v>
      </c>
      <c r="Q7" s="370"/>
      <c r="R7" s="370"/>
      <c r="S7" s="370"/>
      <c r="T7" s="370"/>
      <c r="U7" s="370"/>
      <c r="V7" s="370"/>
      <c r="W7" s="370"/>
      <c r="X7" s="370"/>
      <c r="Y7" s="370"/>
      <c r="Z7" s="370"/>
      <c r="AA7" s="370"/>
      <c r="AB7" s="370"/>
      <c r="AC7" s="370" ph="1"/>
      <c r="AD7" s="371"/>
      <c r="AE7" s="9"/>
      <c r="AH7" s="34"/>
      <c r="AJ7" s="7" t="s">
        <v>28</v>
      </c>
      <c r="BB7" s="35"/>
      <c r="BC7" s="35"/>
      <c r="BD7" s="35"/>
      <c r="BF7" s="99"/>
      <c r="BG7" s="99"/>
      <c r="BH7" s="99"/>
      <c r="BN7" s="394"/>
      <c r="BO7" s="394"/>
      <c r="BP7" s="421"/>
      <c r="BQ7" s="394"/>
      <c r="BR7" s="363"/>
      <c r="BS7" s="363"/>
      <c r="BT7" s="365"/>
      <c r="BU7" s="98" t="s">
        <v>29</v>
      </c>
      <c r="BV7" s="95"/>
      <c r="BW7" s="95"/>
      <c r="BX7" s="95"/>
      <c r="BY7" s="95"/>
      <c r="BZ7" s="96"/>
      <c r="CA7" s="97"/>
      <c r="CB7" s="25">
        <f>COUNTIFS($CE$16:$CE$125,"B",$CC$16:$CC$125,"1")</f>
        <v>3</v>
      </c>
      <c r="CC7" s="81">
        <f>COUNTIFS($CF$16:$CF$125,"B",$CC$16:$CC$125,"1")</f>
        <v>0</v>
      </c>
      <c r="CD7" s="81">
        <f>COUNTIFS($CG$16:$CG$125,"B",$CC$16:$CC$125,"1")</f>
        <v>0</v>
      </c>
      <c r="CE7" s="81">
        <f>COUNTIFS($CE$16:$CE$125,"B",$CC$16:$CC$125,"2")</f>
        <v>0</v>
      </c>
      <c r="CF7" s="81">
        <f>COUNTIFS($CF$16:$CF$125,"B",$CC$16:$CC$125,"2")</f>
        <v>0</v>
      </c>
      <c r="CG7" s="81">
        <f>COUNTIFS($CG$16:$CG$125,"B",$CC$16:$CC$125,"2")</f>
        <v>0</v>
      </c>
    </row>
    <row r="8" spans="1:89" ht="18.75" customHeight="1" x14ac:dyDescent="0.2">
      <c r="A8" s="277"/>
      <c r="B8" s="278"/>
      <c r="C8" s="278"/>
      <c r="D8" s="368"/>
      <c r="E8" s="368"/>
      <c r="F8" s="368"/>
      <c r="G8" s="368"/>
      <c r="H8" s="368"/>
      <c r="I8" s="368"/>
      <c r="J8" s="368"/>
      <c r="K8" s="368"/>
      <c r="L8" s="368"/>
      <c r="M8" s="368"/>
      <c r="N8" s="368"/>
      <c r="O8" s="19"/>
      <c r="P8" s="372"/>
      <c r="Q8" s="370"/>
      <c r="R8" s="370"/>
      <c r="S8" s="370"/>
      <c r="T8" s="370"/>
      <c r="U8" s="370"/>
      <c r="V8" s="370"/>
      <c r="W8" s="370"/>
      <c r="X8" s="370"/>
      <c r="Y8" s="370"/>
      <c r="Z8" s="370"/>
      <c r="AA8" s="370"/>
      <c r="AB8" s="370"/>
      <c r="AC8" s="370"/>
      <c r="AD8" s="371"/>
      <c r="AE8" s="9"/>
      <c r="AH8" s="34"/>
      <c r="AM8" s="7" t="s">
        <v>30</v>
      </c>
      <c r="BN8" s="111">
        <f>COUNTIF(BN16:BN136,"女")/COUNTIF(BK16:BK136,"*")*100</f>
        <v>40</v>
      </c>
      <c r="BO8" s="25">
        <f>COUNTIF(BO17:BO137,"○")</f>
        <v>0</v>
      </c>
      <c r="BP8" s="25">
        <f>COUNTIF(BP16:BP136,"○")</f>
        <v>1</v>
      </c>
      <c r="BQ8" s="25">
        <f>COUNTIF(BQ16:BQ136,"○")</f>
        <v>3</v>
      </c>
      <c r="BR8" s="25">
        <f>COUNTIF(BR16:BR136,"○")</f>
        <v>2</v>
      </c>
      <c r="BS8" s="25">
        <f>COUNTIF(BS16:BS136,"○")</f>
        <v>2</v>
      </c>
      <c r="BT8" s="100">
        <f>COUNTIF(BT16:BT136,"○")</f>
        <v>1</v>
      </c>
      <c r="BU8" s="98" t="s">
        <v>31</v>
      </c>
      <c r="BV8" s="121"/>
      <c r="BW8" s="121"/>
      <c r="BX8" s="121"/>
      <c r="BY8" s="121"/>
      <c r="BZ8" s="121"/>
      <c r="CA8" s="126"/>
      <c r="CB8" s="25">
        <f>COUNTIFS($CE$16:$CE$125,"C",$CC$16:$CC$125,"1")</f>
        <v>3</v>
      </c>
      <c r="CC8" s="81">
        <f>COUNTIFS($CF$16:$CF$125,"C",$CC$16:$CC$125,"1")</f>
        <v>0</v>
      </c>
      <c r="CD8" s="81">
        <f>COUNTIFS($CG$16:$CG$125,"C",$CC$16:$CC$125,"1")</f>
        <v>0</v>
      </c>
      <c r="CE8" s="81">
        <f>COUNTIFS($CE$16:$CE$125,"C",$CC$16:$CC$125,"2")</f>
        <v>0</v>
      </c>
      <c r="CF8" s="81">
        <f>COUNTIFS($CF$16:$CF$125,"C",$CC$16:$CC$125,"2")</f>
        <v>0</v>
      </c>
      <c r="CG8" s="81">
        <f>COUNTIFS($CG$16:$CG$125,"C",$CC$16:$CC$125,"2")</f>
        <v>0</v>
      </c>
    </row>
    <row r="9" spans="1:89" ht="14.25" customHeight="1" x14ac:dyDescent="0.2">
      <c r="A9" s="277" t="s">
        <v>32</v>
      </c>
      <c r="B9" s="278"/>
      <c r="C9" s="278"/>
      <c r="D9" s="376" t="s">
        <v>174</v>
      </c>
      <c r="E9" s="376"/>
      <c r="F9" s="376"/>
      <c r="G9" s="376"/>
      <c r="H9" s="376"/>
      <c r="I9" s="376"/>
      <c r="J9" s="376"/>
      <c r="K9" s="376"/>
      <c r="L9" s="376"/>
      <c r="M9" s="376"/>
      <c r="N9" s="376"/>
      <c r="O9" s="11"/>
      <c r="P9" s="372"/>
      <c r="Q9" s="370"/>
      <c r="R9" s="370"/>
      <c r="S9" s="370"/>
      <c r="T9" s="370"/>
      <c r="U9" s="370"/>
      <c r="V9" s="370"/>
      <c r="W9" s="370"/>
      <c r="X9" s="370"/>
      <c r="Y9" s="370"/>
      <c r="Z9" s="370"/>
      <c r="AA9" s="370"/>
      <c r="AB9" s="370"/>
      <c r="AC9" s="370"/>
      <c r="AD9" s="371"/>
      <c r="AE9" s="9"/>
      <c r="AF9" s="36" t="s">
        <v>33</v>
      </c>
      <c r="AG9" s="37"/>
      <c r="AH9" s="37"/>
      <c r="AI9" s="37"/>
      <c r="AJ9" s="37"/>
      <c r="AK9" s="37"/>
      <c r="AL9" s="37"/>
      <c r="AM9" s="37"/>
      <c r="AN9" s="37"/>
      <c r="AO9" s="37"/>
      <c r="AP9" s="37"/>
      <c r="AQ9" s="37"/>
      <c r="AR9" s="37"/>
      <c r="AS9" s="37"/>
      <c r="AT9" s="37"/>
      <c r="AU9" s="37"/>
      <c r="AV9" s="37"/>
      <c r="AW9" s="37"/>
      <c r="AX9" s="37"/>
      <c r="AY9" s="37"/>
      <c r="AZ9" s="101"/>
      <c r="BA9" s="79"/>
      <c r="BB9" s="79"/>
      <c r="BC9" s="136" t="s">
        <v>34</v>
      </c>
      <c r="BO9" s="102"/>
      <c r="BP9" s="103"/>
      <c r="BQ9" s="112" t="s">
        <v>35</v>
      </c>
      <c r="BR9" s="113">
        <f>BP8+BR8+BS8+BT8</f>
        <v>6</v>
      </c>
      <c r="BU9" s="118" t="s">
        <v>36</v>
      </c>
      <c r="BV9" s="119"/>
      <c r="BW9" s="119"/>
      <c r="BX9" s="119"/>
      <c r="BY9" s="119"/>
      <c r="BZ9" s="119"/>
      <c r="CA9" s="120"/>
      <c r="CB9" s="81">
        <f>COUNTIFS($CE$16:$CE$125,"D",$CC$16:$CC$125,"1")</f>
        <v>0</v>
      </c>
      <c r="CC9" s="81">
        <f>COUNTIFS($CF$16:$CF$125,"D",$CC$16:$CC$125,"1")</f>
        <v>0</v>
      </c>
      <c r="CD9" s="81">
        <f>COUNTIFS($CG$16:$CG$125,"D",$CC$16:$CC$125,"1")</f>
        <v>0</v>
      </c>
      <c r="CE9" s="81">
        <f>COUNTIFS($CE$16:$CE$125,"D",$CC$16:$CC$125,"2")</f>
        <v>0</v>
      </c>
      <c r="CF9" s="81">
        <f>COUNTIFS($CF$16:$CF$125,"D",$CC$16:$CC$125,"2")</f>
        <v>0</v>
      </c>
      <c r="CG9" s="81">
        <f>COUNTIFS($CG$16:$CG$125,"D",$CC$16:$CC$125,"2")</f>
        <v>0</v>
      </c>
      <c r="CH9" s="38"/>
      <c r="CI9" s="38"/>
      <c r="CJ9" s="38"/>
      <c r="CK9" s="38"/>
    </row>
    <row r="10" spans="1:89" ht="13.5" customHeight="1" thickBot="1" x14ac:dyDescent="0.25">
      <c r="A10" s="377" t="s">
        <v>37</v>
      </c>
      <c r="B10" s="355"/>
      <c r="C10" s="355"/>
      <c r="D10" s="378" t="s">
        <v>175</v>
      </c>
      <c r="E10" s="378"/>
      <c r="F10" s="378"/>
      <c r="G10" s="378"/>
      <c r="H10" s="378"/>
      <c r="I10" s="378"/>
      <c r="J10" s="378"/>
      <c r="K10" s="378"/>
      <c r="L10" s="378"/>
      <c r="M10" s="378"/>
      <c r="N10" s="378"/>
      <c r="O10" s="11"/>
      <c r="P10" s="373"/>
      <c r="Q10" s="374"/>
      <c r="R10" s="374"/>
      <c r="S10" s="374"/>
      <c r="T10" s="374"/>
      <c r="U10" s="374"/>
      <c r="V10" s="374"/>
      <c r="W10" s="374"/>
      <c r="X10" s="374"/>
      <c r="Y10" s="374"/>
      <c r="Z10" s="374"/>
      <c r="AA10" s="374"/>
      <c r="AB10" s="374"/>
      <c r="AC10" s="374"/>
      <c r="AD10" s="375"/>
      <c r="AE10" s="9"/>
      <c r="AF10" s="39" t="s">
        <v>38</v>
      </c>
      <c r="AG10" s="40"/>
      <c r="AH10" s="40"/>
      <c r="AI10" s="40"/>
      <c r="AJ10" s="40"/>
      <c r="AK10" s="40"/>
      <c r="AL10" s="40"/>
      <c r="AM10" s="40"/>
      <c r="AN10" s="40"/>
      <c r="AO10" s="40"/>
      <c r="AP10" s="40"/>
      <c r="AQ10" s="40"/>
      <c r="AR10" s="40"/>
      <c r="AS10" s="40"/>
      <c r="AT10" s="40"/>
      <c r="AU10" s="40"/>
      <c r="AV10" s="40"/>
      <c r="AW10" s="40"/>
      <c r="AX10" s="40"/>
      <c r="AY10" s="40"/>
      <c r="AZ10" s="40"/>
      <c r="BA10" s="40"/>
      <c r="BB10" s="41" t="s">
        <v>39</v>
      </c>
      <c r="BC10" s="41"/>
      <c r="BD10" s="42"/>
      <c r="BE10" s="42"/>
      <c r="BF10" s="42"/>
      <c r="BG10"/>
      <c r="BH10"/>
      <c r="BI10" s="43"/>
      <c r="BJ10" s="104" t="s">
        <v>38</v>
      </c>
      <c r="BK10" s="105"/>
      <c r="BL10" s="105"/>
      <c r="BM10" s="105"/>
      <c r="BN10" s="105"/>
      <c r="BO10" s="105"/>
      <c r="BP10" s="105"/>
      <c r="BQ10" s="105"/>
      <c r="BR10" s="105"/>
      <c r="BS10" s="105"/>
      <c r="BT10" s="105"/>
      <c r="BU10" s="105"/>
      <c r="BV10" s="105"/>
      <c r="BW10" s="105"/>
      <c r="BX10" s="105"/>
      <c r="BY10" s="105"/>
      <c r="BZ10" s="105"/>
      <c r="CA10" s="105"/>
      <c r="CB10" s="105"/>
      <c r="CC10" s="105"/>
      <c r="CD10" s="106"/>
      <c r="CE10" s="105"/>
      <c r="CF10" s="105"/>
      <c r="CG10" s="106"/>
      <c r="CH10" s="44"/>
      <c r="CI10" s="44"/>
      <c r="CJ10" s="44"/>
      <c r="CK10" s="44"/>
    </row>
    <row r="11" spans="1:89" ht="24" customHeight="1" thickBot="1" x14ac:dyDescent="0.25">
      <c r="A11" s="277" t="s">
        <v>40</v>
      </c>
      <c r="B11" s="355"/>
      <c r="C11" s="355"/>
      <c r="D11" s="360" t="s">
        <v>174</v>
      </c>
      <c r="E11" s="360"/>
      <c r="F11" s="360"/>
      <c r="G11" s="360"/>
      <c r="H11" s="360"/>
      <c r="I11" s="360"/>
      <c r="J11" s="360"/>
      <c r="K11" s="360"/>
      <c r="L11" s="360"/>
      <c r="M11" s="360"/>
      <c r="N11" s="360"/>
      <c r="O11" s="11" t="s">
        <v>41</v>
      </c>
      <c r="P11" s="385" t="s">
        <v>176</v>
      </c>
      <c r="Q11" s="386"/>
      <c r="R11" s="386"/>
      <c r="S11" s="386"/>
      <c r="T11" s="386"/>
      <c r="U11" s="386"/>
      <c r="V11" s="386"/>
      <c r="W11" s="386"/>
      <c r="X11" s="386"/>
      <c r="Y11" s="386"/>
      <c r="Z11" s="386"/>
      <c r="AA11" s="386"/>
      <c r="AB11" s="386"/>
      <c r="AC11" s="386"/>
      <c r="AD11" s="387"/>
      <c r="AE11" s="9"/>
      <c r="AH11" s="45" t="s">
        <v>42</v>
      </c>
      <c r="AI11" s="46"/>
      <c r="AJ11" s="46"/>
      <c r="AK11" s="46"/>
      <c r="AL11" s="46"/>
      <c r="AM11" s="46"/>
      <c r="AN11" s="46"/>
      <c r="AO11" s="46"/>
      <c r="AP11" s="46"/>
      <c r="AQ11" s="46"/>
      <c r="AR11" s="46"/>
      <c r="AS11" s="46"/>
      <c r="AT11" s="46"/>
      <c r="AU11" s="46"/>
      <c r="AV11" s="46"/>
      <c r="AW11" s="46"/>
      <c r="AX11" s="46"/>
      <c r="AY11" s="46"/>
      <c r="AZ11" s="46"/>
      <c r="BA11" s="47"/>
      <c r="BB11" s="2" t="s">
        <v>43</v>
      </c>
      <c r="BJ11" s="345" t="s">
        <v>44</v>
      </c>
      <c r="BK11" s="345" t="s">
        <v>45</v>
      </c>
      <c r="BL11" s="345" t="s">
        <v>46</v>
      </c>
      <c r="BM11" s="345" t="s">
        <v>47</v>
      </c>
      <c r="BN11" s="345" t="s">
        <v>48</v>
      </c>
      <c r="BO11" s="48"/>
      <c r="BP11" s="49" t="s">
        <v>49</v>
      </c>
      <c r="BQ11" s="49"/>
      <c r="BR11" s="49"/>
      <c r="BS11" s="49"/>
      <c r="BT11" s="50"/>
      <c r="BU11" s="348" t="s">
        <v>50</v>
      </c>
      <c r="BV11" s="349"/>
      <c r="BW11" s="349"/>
      <c r="BX11" s="350"/>
      <c r="BY11" s="351" t="s">
        <v>51</v>
      </c>
      <c r="BZ11" s="239"/>
      <c r="CA11" s="239"/>
      <c r="CB11" s="240"/>
      <c r="CC11" s="352" t="s">
        <v>52</v>
      </c>
      <c r="CD11" s="353"/>
      <c r="CE11" s="352" t="s">
        <v>53</v>
      </c>
      <c r="CF11" s="353"/>
      <c r="CG11" s="395"/>
    </row>
    <row r="12" spans="1:89" ht="18.75" customHeight="1" x14ac:dyDescent="0.2">
      <c r="A12" s="277" t="s">
        <v>54</v>
      </c>
      <c r="B12" s="278"/>
      <c r="C12" s="278"/>
      <c r="D12" s="279" t="s">
        <v>177</v>
      </c>
      <c r="E12" s="279"/>
      <c r="F12" s="279"/>
      <c r="G12" s="279"/>
      <c r="H12" s="279"/>
      <c r="I12" s="279"/>
      <c r="J12" s="279"/>
      <c r="K12" s="279"/>
      <c r="L12" s="279"/>
      <c r="M12" s="279"/>
      <c r="N12" s="279"/>
      <c r="O12" s="51"/>
      <c r="P12" s="388"/>
      <c r="Q12" s="389"/>
      <c r="R12" s="389"/>
      <c r="S12" s="389"/>
      <c r="T12" s="389"/>
      <c r="U12" s="389"/>
      <c r="V12" s="389"/>
      <c r="W12" s="389"/>
      <c r="X12" s="389"/>
      <c r="Y12" s="389"/>
      <c r="Z12" s="389"/>
      <c r="AA12" s="389"/>
      <c r="AB12" s="389"/>
      <c r="AC12" s="389"/>
      <c r="AD12" s="390"/>
      <c r="AE12" s="9"/>
      <c r="AF12" s="354" t="s">
        <v>55</v>
      </c>
      <c r="AG12" s="354" t="s">
        <v>56</v>
      </c>
      <c r="AH12" s="327" t="s">
        <v>57</v>
      </c>
      <c r="AI12" s="327" t="s">
        <v>58</v>
      </c>
      <c r="AJ12" s="327" t="s">
        <v>59</v>
      </c>
      <c r="AK12" s="329" t="s">
        <v>60</v>
      </c>
      <c r="AL12" s="329" t="s">
        <v>61</v>
      </c>
      <c r="AM12" s="327" t="s">
        <v>62</v>
      </c>
      <c r="AN12" s="329" t="s">
        <v>63</v>
      </c>
      <c r="AO12" s="329" t="s">
        <v>64</v>
      </c>
      <c r="AP12" s="329" t="s">
        <v>65</v>
      </c>
      <c r="AQ12" s="329" t="s">
        <v>66</v>
      </c>
      <c r="AR12" s="329" t="s">
        <v>67</v>
      </c>
      <c r="AS12" s="329" t="s">
        <v>68</v>
      </c>
      <c r="AT12" s="329" t="s">
        <v>69</v>
      </c>
      <c r="AU12" s="329" t="s">
        <v>70</v>
      </c>
      <c r="AV12" s="329" t="s">
        <v>71</v>
      </c>
      <c r="AW12" s="329" t="s">
        <v>72</v>
      </c>
      <c r="AX12" s="331" t="s">
        <v>73</v>
      </c>
      <c r="AY12" s="331" t="s">
        <v>74</v>
      </c>
      <c r="AZ12" s="332" t="s">
        <v>75</v>
      </c>
      <c r="BA12" s="331" t="s">
        <v>76</v>
      </c>
      <c r="BB12" s="333" t="s">
        <v>77</v>
      </c>
      <c r="BC12" s="335" t="s">
        <v>78</v>
      </c>
      <c r="BD12" s="107" t="s">
        <v>79</v>
      </c>
      <c r="BE12" s="333" t="s">
        <v>80</v>
      </c>
      <c r="BF12" s="338" t="s">
        <v>81</v>
      </c>
      <c r="BG12" s="340" t="s">
        <v>82</v>
      </c>
      <c r="BH12" s="341" t="s">
        <v>83</v>
      </c>
      <c r="BI12" s="52"/>
      <c r="BJ12" s="346" t="s">
        <v>84</v>
      </c>
      <c r="BK12" s="346" t="s">
        <v>85</v>
      </c>
      <c r="BL12" s="346" t="s">
        <v>86</v>
      </c>
      <c r="BM12" s="346"/>
      <c r="BN12" s="346"/>
      <c r="BO12" s="204" t="s">
        <v>87</v>
      </c>
      <c r="BP12" s="204" t="s">
        <v>88</v>
      </c>
      <c r="BQ12" s="204" t="s">
        <v>89</v>
      </c>
      <c r="BR12" s="204" t="s">
        <v>90</v>
      </c>
      <c r="BS12" s="204" t="s">
        <v>91</v>
      </c>
      <c r="BT12" s="204" t="s">
        <v>92</v>
      </c>
      <c r="BU12" s="204" t="s">
        <v>93</v>
      </c>
      <c r="BV12" s="204" t="s">
        <v>94</v>
      </c>
      <c r="BW12" s="204" t="s">
        <v>95</v>
      </c>
      <c r="BX12" s="204" t="s">
        <v>96</v>
      </c>
      <c r="BY12" s="356" t="s">
        <v>97</v>
      </c>
      <c r="BZ12" s="356" t="s">
        <v>98</v>
      </c>
      <c r="CA12" s="356" t="s">
        <v>99</v>
      </c>
      <c r="CB12" s="356" t="s">
        <v>100</v>
      </c>
      <c r="CC12" s="396" t="s">
        <v>101</v>
      </c>
      <c r="CD12" s="324" t="s">
        <v>102</v>
      </c>
      <c r="CE12" s="396" t="s">
        <v>103</v>
      </c>
      <c r="CF12" s="324" t="s">
        <v>104</v>
      </c>
      <c r="CG12" s="324" t="s">
        <v>105</v>
      </c>
    </row>
    <row r="13" spans="1:89" ht="18.75" customHeight="1" x14ac:dyDescent="0.2">
      <c r="A13" s="277" t="s">
        <v>106</v>
      </c>
      <c r="B13" s="278"/>
      <c r="C13" s="278"/>
      <c r="D13" s="279" t="s">
        <v>177</v>
      </c>
      <c r="E13" s="279"/>
      <c r="F13" s="279"/>
      <c r="G13" s="279"/>
      <c r="H13" s="279"/>
      <c r="I13" s="279"/>
      <c r="J13" s="279"/>
      <c r="K13" s="279"/>
      <c r="L13" s="279"/>
      <c r="M13" s="279"/>
      <c r="N13" s="279"/>
      <c r="O13" s="51"/>
      <c r="P13" s="379" t="s">
        <v>178</v>
      </c>
      <c r="Q13" s="380"/>
      <c r="R13" s="380"/>
      <c r="S13" s="380"/>
      <c r="T13" s="380"/>
      <c r="U13" s="380"/>
      <c r="V13" s="380"/>
      <c r="W13" s="380"/>
      <c r="X13" s="380"/>
      <c r="Y13" s="380"/>
      <c r="Z13" s="380"/>
      <c r="AA13" s="380"/>
      <c r="AB13" s="380"/>
      <c r="AC13" s="380"/>
      <c r="AD13" s="381"/>
      <c r="AE13" s="85"/>
      <c r="AF13" s="334"/>
      <c r="AG13" s="334"/>
      <c r="AH13" s="328"/>
      <c r="AI13" s="328"/>
      <c r="AJ13" s="328"/>
      <c r="AK13" s="328"/>
      <c r="AL13" s="330"/>
      <c r="AM13" s="328"/>
      <c r="AN13" s="330"/>
      <c r="AO13" s="330"/>
      <c r="AP13" s="330"/>
      <c r="AQ13" s="330"/>
      <c r="AR13" s="330"/>
      <c r="AS13" s="330"/>
      <c r="AT13" s="330"/>
      <c r="AU13" s="330"/>
      <c r="AV13" s="330"/>
      <c r="AW13" s="330"/>
      <c r="AX13" s="330"/>
      <c r="AY13" s="330"/>
      <c r="AZ13" s="328"/>
      <c r="BA13" s="330"/>
      <c r="BB13" s="334"/>
      <c r="BC13" s="336"/>
      <c r="BD13" s="10" t="s">
        <v>107</v>
      </c>
      <c r="BE13" s="334"/>
      <c r="BF13" s="339"/>
      <c r="BG13" s="334"/>
      <c r="BH13" s="334"/>
      <c r="BI13" s="53"/>
      <c r="BJ13" s="346"/>
      <c r="BK13" s="346"/>
      <c r="BL13" s="346"/>
      <c r="BM13" s="346"/>
      <c r="BN13" s="346"/>
      <c r="BO13" s="342"/>
      <c r="BP13" s="342"/>
      <c r="BQ13" s="342"/>
      <c r="BR13" s="342"/>
      <c r="BS13" s="342"/>
      <c r="BT13" s="342"/>
      <c r="BU13" s="342"/>
      <c r="BV13" s="342"/>
      <c r="BW13" s="342"/>
      <c r="BX13" s="342"/>
      <c r="BY13" s="357"/>
      <c r="BZ13" s="357"/>
      <c r="CA13" s="357"/>
      <c r="CB13" s="357"/>
      <c r="CC13" s="397"/>
      <c r="CD13" s="325"/>
      <c r="CE13" s="397"/>
      <c r="CF13" s="325"/>
      <c r="CG13" s="325"/>
    </row>
    <row r="14" spans="1:89" ht="26.25" customHeight="1" thickBot="1" x14ac:dyDescent="0.25">
      <c r="A14" s="280" t="s">
        <v>108</v>
      </c>
      <c r="B14" s="281"/>
      <c r="C14" s="281"/>
      <c r="D14" s="282" t="s">
        <v>179</v>
      </c>
      <c r="E14" s="283"/>
      <c r="F14" s="283"/>
      <c r="G14" s="283"/>
      <c r="H14" s="283"/>
      <c r="I14" s="283"/>
      <c r="J14" s="283"/>
      <c r="K14" s="283"/>
      <c r="L14" s="283"/>
      <c r="M14" s="283"/>
      <c r="N14" s="283"/>
      <c r="O14" s="19"/>
      <c r="P14" s="382"/>
      <c r="Q14" s="383"/>
      <c r="R14" s="383"/>
      <c r="S14" s="383"/>
      <c r="T14" s="383"/>
      <c r="U14" s="383"/>
      <c r="V14" s="383"/>
      <c r="W14" s="383"/>
      <c r="X14" s="383"/>
      <c r="Y14" s="383"/>
      <c r="Z14" s="383"/>
      <c r="AA14" s="383"/>
      <c r="AB14" s="383"/>
      <c r="AC14" s="383"/>
      <c r="AD14" s="384"/>
      <c r="AE14" s="9"/>
      <c r="AF14" s="334"/>
      <c r="AG14" s="334"/>
      <c r="AH14" s="328"/>
      <c r="AI14" s="328"/>
      <c r="AJ14" s="328"/>
      <c r="AK14" s="328"/>
      <c r="AL14" s="330"/>
      <c r="AM14" s="328"/>
      <c r="AN14" s="330"/>
      <c r="AO14" s="330"/>
      <c r="AP14" s="330"/>
      <c r="AQ14" s="330"/>
      <c r="AR14" s="330"/>
      <c r="AS14" s="330"/>
      <c r="AT14" s="330"/>
      <c r="AU14" s="330"/>
      <c r="AV14" s="330"/>
      <c r="AW14" s="330"/>
      <c r="AX14" s="330"/>
      <c r="AY14" s="330"/>
      <c r="AZ14" s="328"/>
      <c r="BA14" s="330"/>
      <c r="BB14" s="334"/>
      <c r="BC14" s="336"/>
      <c r="BD14" s="54">
        <v>4500</v>
      </c>
      <c r="BE14" s="334"/>
      <c r="BF14" s="339"/>
      <c r="BG14" s="334"/>
      <c r="BH14" s="334"/>
      <c r="BI14" s="53"/>
      <c r="BJ14" s="346"/>
      <c r="BK14" s="346"/>
      <c r="BL14" s="346"/>
      <c r="BM14" s="346"/>
      <c r="BN14" s="346"/>
      <c r="BO14" s="343"/>
      <c r="BP14" s="343" t="s">
        <v>109</v>
      </c>
      <c r="BQ14" s="343" t="s">
        <v>110</v>
      </c>
      <c r="BR14" s="343"/>
      <c r="BS14" s="343"/>
      <c r="BT14" s="343" t="s">
        <v>111</v>
      </c>
      <c r="BU14" s="343" t="s">
        <v>112</v>
      </c>
      <c r="BV14" s="343" t="s">
        <v>113</v>
      </c>
      <c r="BW14" s="343"/>
      <c r="BX14" s="343"/>
      <c r="BY14" s="358"/>
      <c r="BZ14" s="358"/>
      <c r="CA14" s="358"/>
      <c r="CB14" s="358"/>
      <c r="CC14" s="397"/>
      <c r="CD14" s="325"/>
      <c r="CE14" s="397"/>
      <c r="CF14" s="325"/>
      <c r="CG14" s="325"/>
    </row>
    <row r="15" spans="1:89" ht="18" customHeight="1" thickBot="1" x14ac:dyDescent="0.25">
      <c r="A15" s="284" t="s">
        <v>114</v>
      </c>
      <c r="B15" s="285"/>
      <c r="C15" s="286"/>
      <c r="D15" s="287" t="s">
        <v>115</v>
      </c>
      <c r="E15" s="250"/>
      <c r="F15" s="250"/>
      <c r="G15" s="288" t="s">
        <v>180</v>
      </c>
      <c r="H15" s="288"/>
      <c r="I15" s="289" t="s">
        <v>116</v>
      </c>
      <c r="J15" s="250"/>
      <c r="K15" s="250"/>
      <c r="L15" s="250"/>
      <c r="M15" s="250"/>
      <c r="N15" s="290" t="s">
        <v>181</v>
      </c>
      <c r="O15" s="291"/>
      <c r="P15" s="291"/>
      <c r="Q15" s="291"/>
      <c r="R15" s="291"/>
      <c r="S15" s="291"/>
      <c r="T15" s="291"/>
      <c r="U15" s="291"/>
      <c r="V15" s="291"/>
      <c r="W15" s="291"/>
      <c r="X15" s="291"/>
      <c r="Y15" s="291"/>
      <c r="Z15" s="291"/>
      <c r="AA15" s="291"/>
      <c r="AB15" s="291"/>
      <c r="AC15" s="292"/>
      <c r="AD15" s="293"/>
      <c r="AE15" s="9"/>
      <c r="AF15" s="334"/>
      <c r="AG15" s="334"/>
      <c r="AH15" s="328"/>
      <c r="AI15" s="328"/>
      <c r="AJ15" s="328"/>
      <c r="AK15" s="328"/>
      <c r="AL15" s="330"/>
      <c r="AM15" s="328"/>
      <c r="AN15" s="330"/>
      <c r="AO15" s="330"/>
      <c r="AP15" s="330"/>
      <c r="AQ15" s="330"/>
      <c r="AR15" s="330"/>
      <c r="AS15" s="330"/>
      <c r="AT15" s="330"/>
      <c r="AU15" s="330"/>
      <c r="AV15" s="330"/>
      <c r="AW15" s="330"/>
      <c r="AX15" s="330"/>
      <c r="AY15" s="330"/>
      <c r="AZ15" s="328"/>
      <c r="BA15" s="330"/>
      <c r="BB15" s="334"/>
      <c r="BC15" s="337"/>
      <c r="BD15" s="55" t="s">
        <v>117</v>
      </c>
      <c r="BE15" s="334"/>
      <c r="BF15" s="339"/>
      <c r="BG15" s="334"/>
      <c r="BH15" s="334"/>
      <c r="BI15" s="56"/>
      <c r="BJ15" s="347"/>
      <c r="BK15" s="347"/>
      <c r="BL15" s="347"/>
      <c r="BM15" s="347"/>
      <c r="BN15" s="347"/>
      <c r="BO15" s="344"/>
      <c r="BP15" s="344" t="s">
        <v>118</v>
      </c>
      <c r="BQ15" s="344" t="s">
        <v>119</v>
      </c>
      <c r="BR15" s="344"/>
      <c r="BS15" s="344"/>
      <c r="BT15" s="344" t="s">
        <v>120</v>
      </c>
      <c r="BU15" s="344" t="s">
        <v>121</v>
      </c>
      <c r="BV15" s="344" t="s">
        <v>121</v>
      </c>
      <c r="BW15" s="344"/>
      <c r="BX15" s="344"/>
      <c r="BY15" s="359"/>
      <c r="BZ15" s="359"/>
      <c r="CA15" s="359"/>
      <c r="CB15" s="359"/>
      <c r="CC15" s="398"/>
      <c r="CD15" s="326"/>
      <c r="CE15" s="398"/>
      <c r="CF15" s="326"/>
      <c r="CG15" s="326"/>
    </row>
    <row r="16" spans="1:89" ht="18" customHeight="1" thickBot="1" x14ac:dyDescent="0.25">
      <c r="A16" s="284" t="s">
        <v>122</v>
      </c>
      <c r="B16" s="285"/>
      <c r="C16" s="286"/>
      <c r="D16" s="287" t="s">
        <v>123</v>
      </c>
      <c r="E16" s="250"/>
      <c r="F16" s="250"/>
      <c r="G16" s="288">
        <v>1</v>
      </c>
      <c r="H16" s="288"/>
      <c r="I16" s="294" t="s">
        <v>182</v>
      </c>
      <c r="J16" s="295"/>
      <c r="K16" s="295"/>
      <c r="L16" s="295"/>
      <c r="M16" s="295"/>
      <c r="N16" s="295"/>
      <c r="O16" s="295"/>
      <c r="P16" s="295"/>
      <c r="Q16" s="295"/>
      <c r="R16" s="295"/>
      <c r="S16" s="295"/>
      <c r="T16" s="295"/>
      <c r="U16" s="295"/>
      <c r="V16" s="295"/>
      <c r="W16" s="295"/>
      <c r="X16" s="295"/>
      <c r="Y16" s="295"/>
      <c r="Z16" s="295"/>
      <c r="AA16" s="295"/>
      <c r="AB16" s="295"/>
      <c r="AC16" s="296"/>
      <c r="AD16" s="297"/>
      <c r="AE16" s="9"/>
      <c r="AF16" s="57">
        <f>U2</f>
        <v>1</v>
      </c>
      <c r="AG16" s="58">
        <f>Y2</f>
        <v>42511</v>
      </c>
      <c r="AH16" s="59">
        <f>G19</f>
        <v>2</v>
      </c>
      <c r="AI16" s="60" t="str">
        <f>X19</f>
        <v>＊＊＊</v>
      </c>
      <c r="AJ16" s="61">
        <f>G17</f>
        <v>2</v>
      </c>
      <c r="AK16" s="57" t="str">
        <f>G15</f>
        <v>有</v>
      </c>
      <c r="AL16" s="62" t="str">
        <f>+N15</f>
        <v>　名前</v>
      </c>
      <c r="AM16" s="63">
        <f>G16</f>
        <v>1</v>
      </c>
      <c r="AN16" s="57" t="str">
        <f>IF(D6="","（空白）",ASC(D6))</f>
        <v>****-*****</v>
      </c>
      <c r="AO16" s="62" t="str">
        <f>IF(D7="","（空白）",D7)</f>
        <v>＊＊＊＊＊＊＊＊＊＊＊</v>
      </c>
      <c r="AP16" s="64" t="str">
        <f>D3</f>
        <v>＊＊＊＊＊＊</v>
      </c>
      <c r="AQ16" s="57" t="str">
        <f>IF(D4="","（空白）",D4)</f>
        <v>****株式会社</v>
      </c>
      <c r="AR16" s="57" t="str">
        <f>IF(D9="","（空白）",D9)</f>
        <v>＊＊＊＊</v>
      </c>
      <c r="AS16" s="64" t="str">
        <f>D10</f>
        <v>全社事務局、一般</v>
      </c>
      <c r="AT16" s="57" t="str">
        <f>IF(D11="","（空白）",D11)</f>
        <v>＊＊＊＊</v>
      </c>
      <c r="AU16" s="57" t="str">
        <f>IF(D14="","（空白）",ASC(D14))</f>
        <v>*****@*********</v>
      </c>
      <c r="AV16" s="57" t="str">
        <f>IF(D12="","（空白）",ASC(D12))</f>
        <v>***-***-****</v>
      </c>
      <c r="AW16" s="57" t="str">
        <f>IF(D13="","（空白）",ASC(D13))</f>
        <v>***-***-****</v>
      </c>
      <c r="AX16" s="57" t="str">
        <f>H23</f>
        <v>****</v>
      </c>
      <c r="AY16" s="57" t="str">
        <f>+N23</f>
        <v>：：</v>
      </c>
      <c r="AZ16" s="57" t="str">
        <f>T23</f>
        <v>；；</v>
      </c>
      <c r="BA16" s="25" t="str">
        <f>X21</f>
        <v>自動車販売</v>
      </c>
      <c r="BB16" s="25">
        <f>COUNTIF(BK16:BK25,"*")</f>
        <v>10</v>
      </c>
      <c r="BC16" s="25">
        <f>BR9</f>
        <v>6</v>
      </c>
      <c r="BD16" s="65">
        <f>BD14*BB16</f>
        <v>45000</v>
      </c>
      <c r="BE16" s="25"/>
      <c r="BF16" s="25"/>
      <c r="BG16" s="25"/>
      <c r="BH16" s="25"/>
      <c r="BI16" s="25">
        <f t="shared" ref="BI16:BI25" si="0">A33</f>
        <v>1</v>
      </c>
      <c r="BJ16" s="64" t="str">
        <f t="shared" ref="BJ16:BJ25" si="1">+D$4</f>
        <v>****株式会社</v>
      </c>
      <c r="BK16" s="64" t="str">
        <f t="shared" ref="BK16:BK24" si="2">B33</f>
        <v>愛知1朗</v>
      </c>
      <c r="BL16" s="66" t="str">
        <f t="shared" ref="BL16:BL24" si="3">F33</f>
        <v>1部</v>
      </c>
      <c r="BM16" s="57">
        <f t="shared" ref="BM16:CB24" si="4">J33</f>
        <v>1</v>
      </c>
      <c r="BN16" s="57" t="str">
        <f t="shared" si="4"/>
        <v>男</v>
      </c>
      <c r="BO16" s="57" t="str">
        <f t="shared" si="4"/>
        <v>○</v>
      </c>
      <c r="BP16" s="57">
        <f t="shared" si="4"/>
        <v>0</v>
      </c>
      <c r="BQ16" s="57">
        <f t="shared" si="4"/>
        <v>0</v>
      </c>
      <c r="BR16" s="57">
        <f t="shared" si="4"/>
        <v>0</v>
      </c>
      <c r="BS16" s="57">
        <f t="shared" si="4"/>
        <v>0</v>
      </c>
      <c r="BT16" s="57">
        <f t="shared" si="4"/>
        <v>0</v>
      </c>
      <c r="BU16" s="108" t="str">
        <f t="shared" si="4"/>
        <v>1年未満</v>
      </c>
      <c r="BV16" s="108">
        <f t="shared" si="4"/>
        <v>0</v>
      </c>
      <c r="BW16" s="108">
        <f t="shared" si="4"/>
        <v>0</v>
      </c>
      <c r="BX16" s="108" t="str">
        <f t="shared" si="4"/>
        <v>　　</v>
      </c>
      <c r="BY16" s="57" t="str">
        <f t="shared" si="4"/>
        <v>○</v>
      </c>
      <c r="BZ16" s="57">
        <f t="shared" si="4"/>
        <v>0</v>
      </c>
      <c r="CA16" s="57">
        <f t="shared" si="4"/>
        <v>0</v>
      </c>
      <c r="CB16" s="57">
        <f t="shared" si="4"/>
        <v>0</v>
      </c>
      <c r="CC16" s="57">
        <f t="shared" ref="CC16:CG25" si="5">Z33</f>
        <v>1</v>
      </c>
      <c r="CD16" s="84" t="str">
        <f t="shared" si="5"/>
        <v xml:space="preserve">　 </v>
      </c>
      <c r="CE16" s="57" t="str">
        <f>AB33</f>
        <v>A</v>
      </c>
      <c r="CF16" s="84">
        <f>AC33</f>
        <v>0</v>
      </c>
      <c r="CG16" s="84">
        <f>AD33</f>
        <v>0</v>
      </c>
    </row>
    <row r="17" spans="1:85" ht="21.75" customHeight="1" thickBot="1" x14ac:dyDescent="0.25">
      <c r="A17" s="298" t="s">
        <v>124</v>
      </c>
      <c r="B17" s="299"/>
      <c r="C17" s="300"/>
      <c r="D17" s="287" t="s">
        <v>123</v>
      </c>
      <c r="E17" s="250"/>
      <c r="F17" s="250"/>
      <c r="G17" s="288">
        <v>2</v>
      </c>
      <c r="H17" s="288"/>
      <c r="I17" s="294" t="s">
        <v>183</v>
      </c>
      <c r="J17" s="295"/>
      <c r="K17" s="295"/>
      <c r="L17" s="295"/>
      <c r="M17" s="295"/>
      <c r="N17" s="295"/>
      <c r="O17" s="295"/>
      <c r="P17" s="295"/>
      <c r="Q17" s="295"/>
      <c r="R17" s="295"/>
      <c r="S17" s="295"/>
      <c r="T17" s="295"/>
      <c r="U17" s="295"/>
      <c r="V17" s="295"/>
      <c r="W17" s="295"/>
      <c r="X17" s="295"/>
      <c r="Y17" s="295"/>
      <c r="Z17" s="295"/>
      <c r="AA17" s="295"/>
      <c r="AB17" s="295"/>
      <c r="AC17" s="296"/>
      <c r="AD17" s="297"/>
      <c r="AE17" s="9"/>
      <c r="BI17" s="25">
        <f t="shared" si="0"/>
        <v>2</v>
      </c>
      <c r="BJ17" s="64" t="str">
        <f t="shared" si="1"/>
        <v>****株式会社</v>
      </c>
      <c r="BK17" s="64" t="str">
        <f t="shared" si="2"/>
        <v>愛知2朗</v>
      </c>
      <c r="BL17" s="66" t="str">
        <f t="shared" si="3"/>
        <v>2部</v>
      </c>
      <c r="BM17" s="57">
        <f t="shared" si="4"/>
        <v>2</v>
      </c>
      <c r="BN17" s="57" t="str">
        <f t="shared" si="4"/>
        <v>女</v>
      </c>
      <c r="BO17" s="57">
        <f t="shared" si="4"/>
        <v>0</v>
      </c>
      <c r="BP17" s="57" t="str">
        <f t="shared" si="4"/>
        <v>○</v>
      </c>
      <c r="BQ17" s="57">
        <f t="shared" si="4"/>
        <v>0</v>
      </c>
      <c r="BR17" s="57">
        <f t="shared" si="4"/>
        <v>0</v>
      </c>
      <c r="BS17" s="57">
        <f t="shared" si="4"/>
        <v>0</v>
      </c>
      <c r="BT17" s="57">
        <f t="shared" si="4"/>
        <v>0</v>
      </c>
      <c r="BU17" s="108">
        <f t="shared" si="4"/>
        <v>0</v>
      </c>
      <c r="BV17" s="108" t="str">
        <f t="shared" si="4"/>
        <v>3年以上</v>
      </c>
      <c r="BW17" s="108">
        <f t="shared" si="4"/>
        <v>0</v>
      </c>
      <c r="BX17" s="108">
        <f t="shared" si="4"/>
        <v>0</v>
      </c>
      <c r="BY17" s="57">
        <f t="shared" si="4"/>
        <v>0</v>
      </c>
      <c r="BZ17" s="57" t="str">
        <f t="shared" si="4"/>
        <v>○</v>
      </c>
      <c r="CA17" s="57">
        <f t="shared" si="4"/>
        <v>0</v>
      </c>
      <c r="CB17" s="57">
        <f t="shared" si="4"/>
        <v>0</v>
      </c>
      <c r="CC17" s="57">
        <f t="shared" si="5"/>
        <v>1</v>
      </c>
      <c r="CD17" s="84" t="str">
        <f t="shared" si="5"/>
        <v xml:space="preserve">　 </v>
      </c>
      <c r="CE17" s="57" t="str">
        <f t="shared" si="5"/>
        <v>B</v>
      </c>
      <c r="CF17" s="84">
        <f t="shared" si="5"/>
        <v>0</v>
      </c>
      <c r="CG17" s="84">
        <f t="shared" si="5"/>
        <v>0</v>
      </c>
    </row>
    <row r="18" spans="1:85" ht="18" customHeight="1" thickBot="1" x14ac:dyDescent="0.25">
      <c r="A18" s="301" t="s">
        <v>125</v>
      </c>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9"/>
      <c r="BI18" s="25">
        <f t="shared" si="0"/>
        <v>3</v>
      </c>
      <c r="BJ18" s="64" t="str">
        <f t="shared" si="1"/>
        <v>****株式会社</v>
      </c>
      <c r="BK18" s="64" t="str">
        <f t="shared" si="2"/>
        <v>愛知3朗</v>
      </c>
      <c r="BL18" s="66" t="str">
        <f t="shared" si="3"/>
        <v>3部</v>
      </c>
      <c r="BM18" s="57">
        <f t="shared" si="4"/>
        <v>3</v>
      </c>
      <c r="BN18" s="57" t="str">
        <f t="shared" si="4"/>
        <v>女</v>
      </c>
      <c r="BO18" s="57">
        <f t="shared" si="4"/>
        <v>0</v>
      </c>
      <c r="BP18" s="57">
        <f t="shared" si="4"/>
        <v>0</v>
      </c>
      <c r="BQ18" s="57" t="str">
        <f t="shared" si="4"/>
        <v>○</v>
      </c>
      <c r="BR18" s="57">
        <f t="shared" si="4"/>
        <v>0</v>
      </c>
      <c r="BS18" s="57">
        <f t="shared" si="4"/>
        <v>0</v>
      </c>
      <c r="BT18" s="57">
        <f t="shared" si="4"/>
        <v>0</v>
      </c>
      <c r="BU18" s="108">
        <f t="shared" si="4"/>
        <v>0</v>
      </c>
      <c r="BV18" s="108">
        <f t="shared" si="4"/>
        <v>0</v>
      </c>
      <c r="BW18" s="108" t="str">
        <f t="shared" si="4"/>
        <v>1年未満</v>
      </c>
      <c r="BX18" s="108">
        <f t="shared" si="4"/>
        <v>0</v>
      </c>
      <c r="BY18" s="57">
        <f t="shared" si="4"/>
        <v>0</v>
      </c>
      <c r="BZ18" s="57">
        <f t="shared" si="4"/>
        <v>0</v>
      </c>
      <c r="CA18" s="57" t="str">
        <f t="shared" si="4"/>
        <v>○</v>
      </c>
      <c r="CB18" s="57" t="str">
        <f t="shared" si="4"/>
        <v>　　</v>
      </c>
      <c r="CC18" s="57">
        <f t="shared" si="5"/>
        <v>1</v>
      </c>
      <c r="CD18" s="84" t="str">
        <f t="shared" si="5"/>
        <v xml:space="preserve">　 </v>
      </c>
      <c r="CE18" s="57" t="str">
        <f t="shared" si="5"/>
        <v>C</v>
      </c>
      <c r="CF18" s="84">
        <f t="shared" si="5"/>
        <v>0</v>
      </c>
      <c r="CG18" s="84">
        <f t="shared" si="5"/>
        <v>0</v>
      </c>
    </row>
    <row r="19" spans="1:85" ht="18" customHeight="1" x14ac:dyDescent="0.2">
      <c r="A19" s="303" t="s">
        <v>126</v>
      </c>
      <c r="B19" s="304"/>
      <c r="C19" s="305"/>
      <c r="D19" s="312" t="s">
        <v>123</v>
      </c>
      <c r="E19" s="220"/>
      <c r="F19" s="220"/>
      <c r="G19" s="313">
        <v>2</v>
      </c>
      <c r="H19" s="313"/>
      <c r="I19" s="316" t="s">
        <v>184</v>
      </c>
      <c r="J19" s="317"/>
      <c r="K19" s="317"/>
      <c r="L19" s="317"/>
      <c r="M19" s="317"/>
      <c r="N19" s="317"/>
      <c r="O19" s="317"/>
      <c r="P19" s="317"/>
      <c r="Q19" s="317"/>
      <c r="R19" s="317"/>
      <c r="S19" s="317"/>
      <c r="T19" s="317"/>
      <c r="U19" s="318"/>
      <c r="V19" s="323" t="s">
        <v>127</v>
      </c>
      <c r="W19" s="220"/>
      <c r="X19" s="213" t="s">
        <v>185</v>
      </c>
      <c r="Y19" s="213"/>
      <c r="Z19" s="213"/>
      <c r="AA19" s="213"/>
      <c r="AB19" s="213"/>
      <c r="AC19" s="214"/>
      <c r="AD19" s="215"/>
      <c r="AE19" s="9"/>
      <c r="BI19" s="25">
        <f t="shared" si="0"/>
        <v>4</v>
      </c>
      <c r="BJ19" s="64" t="str">
        <f t="shared" si="1"/>
        <v>****株式会社</v>
      </c>
      <c r="BK19" s="64" t="str">
        <f t="shared" si="2"/>
        <v>愛知4朗</v>
      </c>
      <c r="BL19" s="66" t="str">
        <f t="shared" si="3"/>
        <v>4部</v>
      </c>
      <c r="BM19" s="57">
        <f t="shared" si="4"/>
        <v>4</v>
      </c>
      <c r="BN19" s="57" t="str">
        <f t="shared" si="4"/>
        <v>男</v>
      </c>
      <c r="BO19" s="57">
        <f t="shared" si="4"/>
        <v>0</v>
      </c>
      <c r="BP19" s="57">
        <f t="shared" si="4"/>
        <v>0</v>
      </c>
      <c r="BQ19" s="57">
        <f t="shared" si="4"/>
        <v>0</v>
      </c>
      <c r="BR19" s="57" t="str">
        <f t="shared" si="4"/>
        <v>○</v>
      </c>
      <c r="BS19" s="57">
        <f t="shared" si="4"/>
        <v>0</v>
      </c>
      <c r="BT19" s="57">
        <f t="shared" si="4"/>
        <v>0</v>
      </c>
      <c r="BU19" s="108">
        <f t="shared" si="4"/>
        <v>0</v>
      </c>
      <c r="BV19" s="108">
        <f t="shared" si="4"/>
        <v>0</v>
      </c>
      <c r="BW19" s="108">
        <f t="shared" si="4"/>
        <v>0</v>
      </c>
      <c r="BX19" s="108" t="str">
        <f t="shared" si="4"/>
        <v>3年未満</v>
      </c>
      <c r="BY19" s="57">
        <f t="shared" si="4"/>
        <v>0</v>
      </c>
      <c r="BZ19" s="57">
        <f t="shared" si="4"/>
        <v>0</v>
      </c>
      <c r="CA19" s="57">
        <f t="shared" si="4"/>
        <v>0</v>
      </c>
      <c r="CB19" s="57" t="str">
        <f t="shared" si="4"/>
        <v>○</v>
      </c>
      <c r="CC19" s="57">
        <f t="shared" si="5"/>
        <v>1</v>
      </c>
      <c r="CD19" s="84" t="str">
        <f t="shared" si="5"/>
        <v xml:space="preserve">　 </v>
      </c>
      <c r="CE19" s="57" t="str">
        <f t="shared" si="5"/>
        <v>A</v>
      </c>
      <c r="CF19" s="84">
        <f t="shared" si="5"/>
        <v>0</v>
      </c>
      <c r="CG19" s="84">
        <f t="shared" si="5"/>
        <v>0</v>
      </c>
    </row>
    <row r="20" spans="1:85" ht="18.75" customHeight="1" thickBot="1" x14ac:dyDescent="0.25">
      <c r="A20" s="306"/>
      <c r="B20" s="307"/>
      <c r="C20" s="308"/>
      <c r="D20" s="222"/>
      <c r="E20" s="222"/>
      <c r="F20" s="222"/>
      <c r="G20" s="314"/>
      <c r="H20" s="314"/>
      <c r="I20" s="319"/>
      <c r="J20" s="319"/>
      <c r="K20" s="319"/>
      <c r="L20" s="319"/>
      <c r="M20" s="319"/>
      <c r="N20" s="319"/>
      <c r="O20" s="319"/>
      <c r="P20" s="319"/>
      <c r="Q20" s="319"/>
      <c r="R20" s="319"/>
      <c r="S20" s="319"/>
      <c r="T20" s="319"/>
      <c r="U20" s="320"/>
      <c r="V20" s="224"/>
      <c r="W20" s="224"/>
      <c r="X20" s="216"/>
      <c r="Y20" s="216"/>
      <c r="Z20" s="216"/>
      <c r="AA20" s="216"/>
      <c r="AB20" s="216"/>
      <c r="AC20" s="217"/>
      <c r="AD20" s="218"/>
      <c r="AE20" s="9"/>
      <c r="BI20" s="25">
        <f t="shared" si="0"/>
        <v>5</v>
      </c>
      <c r="BJ20" s="64" t="str">
        <f t="shared" si="1"/>
        <v>****株式会社</v>
      </c>
      <c r="BK20" s="64" t="str">
        <f t="shared" si="2"/>
        <v>愛知5朗</v>
      </c>
      <c r="BL20" s="66" t="str">
        <f t="shared" si="3"/>
        <v>5部</v>
      </c>
      <c r="BM20" s="57">
        <f t="shared" si="4"/>
        <v>5</v>
      </c>
      <c r="BN20" s="57" t="str">
        <f t="shared" si="4"/>
        <v>女</v>
      </c>
      <c r="BO20" s="57">
        <f t="shared" si="4"/>
        <v>0</v>
      </c>
      <c r="BP20" s="57">
        <f t="shared" si="4"/>
        <v>0</v>
      </c>
      <c r="BQ20" s="57">
        <f t="shared" si="4"/>
        <v>0</v>
      </c>
      <c r="BR20" s="57">
        <f t="shared" si="4"/>
        <v>0</v>
      </c>
      <c r="BS20" s="57" t="str">
        <f t="shared" si="4"/>
        <v>○</v>
      </c>
      <c r="BT20" s="57">
        <f t="shared" si="4"/>
        <v>0</v>
      </c>
      <c r="BU20" s="108">
        <f t="shared" si="4"/>
        <v>0</v>
      </c>
      <c r="BV20" s="108">
        <f t="shared" si="4"/>
        <v>0</v>
      </c>
      <c r="BW20" s="108" t="str">
        <f t="shared" si="4"/>
        <v>3年未満</v>
      </c>
      <c r="BX20" s="108">
        <f t="shared" si="4"/>
        <v>0</v>
      </c>
      <c r="BY20" s="57">
        <f t="shared" si="4"/>
        <v>0</v>
      </c>
      <c r="BZ20" s="57">
        <f t="shared" si="4"/>
        <v>0</v>
      </c>
      <c r="CA20" s="57" t="str">
        <f t="shared" si="4"/>
        <v>○</v>
      </c>
      <c r="CB20" s="57">
        <f t="shared" si="4"/>
        <v>0</v>
      </c>
      <c r="CC20" s="57">
        <f t="shared" si="5"/>
        <v>1</v>
      </c>
      <c r="CD20" s="84" t="str">
        <f t="shared" si="5"/>
        <v xml:space="preserve">　 </v>
      </c>
      <c r="CE20" s="57" t="str">
        <f t="shared" si="5"/>
        <v>B</v>
      </c>
      <c r="CF20" s="84">
        <f t="shared" si="5"/>
        <v>0</v>
      </c>
      <c r="CG20" s="84">
        <f t="shared" si="5"/>
        <v>0</v>
      </c>
    </row>
    <row r="21" spans="1:85" ht="18.75" customHeight="1" x14ac:dyDescent="0.2">
      <c r="A21" s="306"/>
      <c r="B21" s="307"/>
      <c r="C21" s="308"/>
      <c r="D21" s="222"/>
      <c r="E21" s="222"/>
      <c r="F21" s="222"/>
      <c r="G21" s="314"/>
      <c r="H21" s="314"/>
      <c r="I21" s="319"/>
      <c r="J21" s="319"/>
      <c r="K21" s="319"/>
      <c r="L21" s="319"/>
      <c r="M21" s="319"/>
      <c r="N21" s="319"/>
      <c r="O21" s="319"/>
      <c r="P21" s="319"/>
      <c r="Q21" s="319"/>
      <c r="R21" s="319"/>
      <c r="S21" s="319"/>
      <c r="T21" s="319"/>
      <c r="U21" s="320"/>
      <c r="V21" s="219" t="s">
        <v>128</v>
      </c>
      <c r="W21" s="220"/>
      <c r="X21" s="225" t="s">
        <v>186</v>
      </c>
      <c r="Y21" s="213"/>
      <c r="Z21" s="213"/>
      <c r="AA21" s="213"/>
      <c r="AB21" s="214"/>
      <c r="AC21" s="214"/>
      <c r="AD21" s="215"/>
      <c r="AE21" s="9"/>
      <c r="BI21" s="25">
        <f t="shared" si="0"/>
        <v>6</v>
      </c>
      <c r="BJ21" s="64" t="str">
        <f t="shared" si="1"/>
        <v>****株式会社</v>
      </c>
      <c r="BK21" s="64" t="str">
        <f t="shared" si="2"/>
        <v>愛知6朗</v>
      </c>
      <c r="BL21" s="66" t="str">
        <f t="shared" si="3"/>
        <v>6部</v>
      </c>
      <c r="BM21" s="57">
        <f t="shared" si="4"/>
        <v>6</v>
      </c>
      <c r="BN21" s="57" t="str">
        <f t="shared" si="4"/>
        <v>女</v>
      </c>
      <c r="BO21" s="57">
        <f t="shared" si="4"/>
        <v>0</v>
      </c>
      <c r="BP21" s="57">
        <f t="shared" si="4"/>
        <v>0</v>
      </c>
      <c r="BQ21" s="57">
        <f t="shared" si="4"/>
        <v>0</v>
      </c>
      <c r="BR21" s="57">
        <f t="shared" si="4"/>
        <v>0</v>
      </c>
      <c r="BS21" s="57">
        <f t="shared" si="4"/>
        <v>0</v>
      </c>
      <c r="BT21" s="57" t="str">
        <f t="shared" si="4"/>
        <v>○</v>
      </c>
      <c r="BU21" s="108">
        <f t="shared" si="4"/>
        <v>0</v>
      </c>
      <c r="BV21" s="108" t="str">
        <f t="shared" si="4"/>
        <v>3年未満</v>
      </c>
      <c r="BW21" s="108">
        <f t="shared" si="4"/>
        <v>0</v>
      </c>
      <c r="BX21" s="108">
        <f t="shared" si="4"/>
        <v>0</v>
      </c>
      <c r="BY21" s="57">
        <f t="shared" si="4"/>
        <v>0</v>
      </c>
      <c r="BZ21" s="57" t="str">
        <f t="shared" si="4"/>
        <v>○</v>
      </c>
      <c r="CA21" s="57">
        <f t="shared" si="4"/>
        <v>0</v>
      </c>
      <c r="CB21" s="57">
        <f t="shared" si="4"/>
        <v>0</v>
      </c>
      <c r="CC21" s="57">
        <f t="shared" si="5"/>
        <v>1</v>
      </c>
      <c r="CD21" s="84" t="str">
        <f t="shared" si="5"/>
        <v xml:space="preserve">　 </v>
      </c>
      <c r="CE21" s="57" t="str">
        <f t="shared" si="5"/>
        <v>C</v>
      </c>
      <c r="CF21" s="84">
        <f t="shared" si="5"/>
        <v>0</v>
      </c>
      <c r="CG21" s="84">
        <f t="shared" si="5"/>
        <v>0</v>
      </c>
    </row>
    <row r="22" spans="1:85" ht="18.75" customHeight="1" thickBot="1" x14ac:dyDescent="0.25">
      <c r="A22" s="309"/>
      <c r="B22" s="310"/>
      <c r="C22" s="311"/>
      <c r="D22" s="224"/>
      <c r="E22" s="224"/>
      <c r="F22" s="224"/>
      <c r="G22" s="315"/>
      <c r="H22" s="315"/>
      <c r="I22" s="321"/>
      <c r="J22" s="321"/>
      <c r="K22" s="321"/>
      <c r="L22" s="321"/>
      <c r="M22" s="321"/>
      <c r="N22" s="321"/>
      <c r="O22" s="321"/>
      <c r="P22" s="321"/>
      <c r="Q22" s="321"/>
      <c r="R22" s="321"/>
      <c r="S22" s="321"/>
      <c r="T22" s="321"/>
      <c r="U22" s="322"/>
      <c r="V22" s="221"/>
      <c r="W22" s="222"/>
      <c r="X22" s="226"/>
      <c r="Y22" s="226"/>
      <c r="Z22" s="226"/>
      <c r="AA22" s="226"/>
      <c r="AB22" s="227"/>
      <c r="AC22" s="227"/>
      <c r="AD22" s="228"/>
      <c r="AE22" s="9"/>
      <c r="BI22" s="25">
        <f t="shared" si="0"/>
        <v>7</v>
      </c>
      <c r="BJ22" s="64" t="str">
        <f t="shared" si="1"/>
        <v>****株式会社</v>
      </c>
      <c r="BK22" s="64" t="str">
        <f t="shared" si="2"/>
        <v>愛知7朗</v>
      </c>
      <c r="BL22" s="66" t="str">
        <f t="shared" si="3"/>
        <v>7部</v>
      </c>
      <c r="BM22" s="57">
        <f t="shared" si="4"/>
        <v>7</v>
      </c>
      <c r="BN22" s="57" t="str">
        <f t="shared" si="4"/>
        <v>男</v>
      </c>
      <c r="BO22" s="57">
        <f t="shared" si="4"/>
        <v>0</v>
      </c>
      <c r="BP22" s="57">
        <f t="shared" si="4"/>
        <v>0</v>
      </c>
      <c r="BQ22" s="57">
        <f t="shared" si="4"/>
        <v>0</v>
      </c>
      <c r="BR22" s="57">
        <f t="shared" si="4"/>
        <v>0</v>
      </c>
      <c r="BS22" s="57" t="str">
        <f t="shared" si="4"/>
        <v>○</v>
      </c>
      <c r="BT22" s="57">
        <f t="shared" si="4"/>
        <v>0</v>
      </c>
      <c r="BU22" s="108" t="str">
        <f t="shared" si="4"/>
        <v>3年以上</v>
      </c>
      <c r="BV22" s="108">
        <f t="shared" si="4"/>
        <v>0</v>
      </c>
      <c r="BW22" s="108">
        <f t="shared" si="4"/>
        <v>0</v>
      </c>
      <c r="BX22" s="108">
        <f t="shared" si="4"/>
        <v>0</v>
      </c>
      <c r="BY22" s="57" t="str">
        <f t="shared" si="4"/>
        <v>○</v>
      </c>
      <c r="BZ22" s="57">
        <f t="shared" si="4"/>
        <v>0</v>
      </c>
      <c r="CA22" s="57">
        <f t="shared" si="4"/>
        <v>0</v>
      </c>
      <c r="CB22" s="57">
        <f t="shared" si="4"/>
        <v>0</v>
      </c>
      <c r="CC22" s="57">
        <f t="shared" si="5"/>
        <v>1</v>
      </c>
      <c r="CD22" s="84" t="str">
        <f t="shared" si="5"/>
        <v xml:space="preserve">　 </v>
      </c>
      <c r="CE22" s="57" t="str">
        <f t="shared" si="5"/>
        <v>A</v>
      </c>
      <c r="CF22" s="84">
        <f t="shared" si="5"/>
        <v>0</v>
      </c>
      <c r="CG22" s="84">
        <f t="shared" si="5"/>
        <v>0</v>
      </c>
    </row>
    <row r="23" spans="1:85" ht="18" customHeight="1" thickBot="1" x14ac:dyDescent="0.25">
      <c r="A23" s="229" t="s">
        <v>129</v>
      </c>
      <c r="B23" s="230"/>
      <c r="C23" s="231"/>
      <c r="D23" s="241" t="s">
        <v>130</v>
      </c>
      <c r="E23" s="242"/>
      <c r="F23" s="242"/>
      <c r="G23" s="242"/>
      <c r="H23" s="243" t="s">
        <v>187</v>
      </c>
      <c r="I23" s="244"/>
      <c r="J23" s="245" t="s">
        <v>131</v>
      </c>
      <c r="K23" s="246"/>
      <c r="L23" s="246"/>
      <c r="M23" s="246"/>
      <c r="N23" s="247" t="s">
        <v>188</v>
      </c>
      <c r="O23" s="248"/>
      <c r="P23" s="249" t="s">
        <v>132</v>
      </c>
      <c r="Q23" s="250"/>
      <c r="R23" s="250"/>
      <c r="S23" s="250"/>
      <c r="T23" s="247" t="s">
        <v>189</v>
      </c>
      <c r="U23" s="276"/>
      <c r="V23" s="223"/>
      <c r="W23" s="224"/>
      <c r="X23" s="216"/>
      <c r="Y23" s="216"/>
      <c r="Z23" s="216"/>
      <c r="AA23" s="216"/>
      <c r="AB23" s="217"/>
      <c r="AC23" s="217"/>
      <c r="AD23" s="218"/>
      <c r="AE23" s="9"/>
      <c r="BI23" s="25">
        <f t="shared" si="0"/>
        <v>8</v>
      </c>
      <c r="BJ23" s="64" t="str">
        <f t="shared" si="1"/>
        <v>****株式会社</v>
      </c>
      <c r="BK23" s="64" t="str">
        <f t="shared" si="2"/>
        <v>愛知8朗</v>
      </c>
      <c r="BL23" s="66" t="str">
        <f t="shared" si="3"/>
        <v>8部</v>
      </c>
      <c r="BM23" s="57">
        <f t="shared" si="4"/>
        <v>8</v>
      </c>
      <c r="BN23" s="57" t="str">
        <f t="shared" si="4"/>
        <v>男</v>
      </c>
      <c r="BO23" s="57">
        <f t="shared" si="4"/>
        <v>0</v>
      </c>
      <c r="BP23" s="57">
        <f t="shared" si="4"/>
        <v>0</v>
      </c>
      <c r="BQ23" s="57">
        <f t="shared" si="4"/>
        <v>0</v>
      </c>
      <c r="BR23" s="57" t="str">
        <f t="shared" si="4"/>
        <v>○</v>
      </c>
      <c r="BS23" s="57">
        <f t="shared" si="4"/>
        <v>0</v>
      </c>
      <c r="BT23" s="57">
        <f t="shared" si="4"/>
        <v>0</v>
      </c>
      <c r="BU23" s="108">
        <f t="shared" si="4"/>
        <v>0</v>
      </c>
      <c r="BV23" s="108" t="str">
        <f t="shared" si="4"/>
        <v>3年未満</v>
      </c>
      <c r="BW23" s="108">
        <f t="shared" si="4"/>
        <v>0</v>
      </c>
      <c r="BX23" s="108">
        <f t="shared" si="4"/>
        <v>0</v>
      </c>
      <c r="BY23" s="57">
        <f t="shared" si="4"/>
        <v>0</v>
      </c>
      <c r="BZ23" s="57" t="str">
        <f t="shared" si="4"/>
        <v>○</v>
      </c>
      <c r="CA23" s="57">
        <f t="shared" si="4"/>
        <v>0</v>
      </c>
      <c r="CB23" s="57">
        <f t="shared" si="4"/>
        <v>0</v>
      </c>
      <c r="CC23" s="57">
        <f t="shared" si="5"/>
        <v>1</v>
      </c>
      <c r="CD23" s="84" t="str">
        <f t="shared" si="5"/>
        <v xml:space="preserve">　 </v>
      </c>
      <c r="CE23" s="57" t="str">
        <f t="shared" si="5"/>
        <v>B</v>
      </c>
      <c r="CF23" s="84">
        <f t="shared" si="5"/>
        <v>0</v>
      </c>
      <c r="CG23" s="84">
        <f t="shared" si="5"/>
        <v>0</v>
      </c>
    </row>
    <row r="24" spans="1:85" ht="18" customHeight="1" x14ac:dyDescent="0.2">
      <c r="A24" s="251" t="s">
        <v>190</v>
      </c>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9"/>
      <c r="BI24" s="25">
        <f t="shared" si="0"/>
        <v>9</v>
      </c>
      <c r="BJ24" s="64" t="str">
        <f t="shared" si="1"/>
        <v>****株式会社</v>
      </c>
      <c r="BK24" s="64" t="str">
        <f t="shared" si="2"/>
        <v>愛知9朗</v>
      </c>
      <c r="BL24" s="66" t="str">
        <f t="shared" si="3"/>
        <v>9部</v>
      </c>
      <c r="BM24" s="57">
        <f t="shared" si="4"/>
        <v>9</v>
      </c>
      <c r="BN24" s="57" t="str">
        <f t="shared" si="4"/>
        <v>男</v>
      </c>
      <c r="BO24" s="57">
        <f t="shared" si="4"/>
        <v>0</v>
      </c>
      <c r="BP24" s="57">
        <f t="shared" si="4"/>
        <v>0</v>
      </c>
      <c r="BQ24" s="57" t="str">
        <f t="shared" si="4"/>
        <v>○</v>
      </c>
      <c r="BR24" s="57">
        <f t="shared" si="4"/>
        <v>0</v>
      </c>
      <c r="BS24" s="57">
        <f t="shared" si="4"/>
        <v>0</v>
      </c>
      <c r="BT24" s="57">
        <f t="shared" si="4"/>
        <v>0</v>
      </c>
      <c r="BU24" s="108">
        <f t="shared" si="4"/>
        <v>0</v>
      </c>
      <c r="BV24" s="108">
        <f t="shared" si="4"/>
        <v>0</v>
      </c>
      <c r="BW24" s="108" t="str">
        <f t="shared" si="4"/>
        <v>3年未満</v>
      </c>
      <c r="BX24" s="108">
        <f t="shared" si="4"/>
        <v>0</v>
      </c>
      <c r="BY24" s="57">
        <f t="shared" si="4"/>
        <v>0</v>
      </c>
      <c r="BZ24" s="57">
        <f t="shared" si="4"/>
        <v>0</v>
      </c>
      <c r="CA24" s="57" t="str">
        <f t="shared" si="4"/>
        <v>○</v>
      </c>
      <c r="CB24" s="57">
        <f t="shared" si="4"/>
        <v>0</v>
      </c>
      <c r="CC24" s="57">
        <f t="shared" si="5"/>
        <v>1</v>
      </c>
      <c r="CD24" s="84" t="str">
        <f t="shared" si="5"/>
        <v xml:space="preserve">　 </v>
      </c>
      <c r="CE24" s="57" t="str">
        <f t="shared" si="5"/>
        <v>C</v>
      </c>
      <c r="CF24" s="84">
        <f t="shared" si="5"/>
        <v>0</v>
      </c>
      <c r="CG24" s="84">
        <f t="shared" si="5"/>
        <v>0</v>
      </c>
    </row>
    <row r="25" spans="1:85" ht="15" customHeight="1" x14ac:dyDescent="0.2">
      <c r="A25" s="67"/>
      <c r="B25" s="23" t="s">
        <v>282</v>
      </c>
      <c r="C25" s="68"/>
      <c r="D25" s="68"/>
      <c r="E25" s="68"/>
      <c r="F25" s="68"/>
      <c r="G25" s="68"/>
      <c r="H25" s="68"/>
      <c r="I25" s="68"/>
      <c r="J25" s="68"/>
      <c r="K25" s="68"/>
      <c r="L25" s="68"/>
      <c r="M25" s="68"/>
      <c r="N25" s="68"/>
      <c r="O25" s="68"/>
      <c r="P25" s="68"/>
      <c r="Q25" s="68"/>
      <c r="R25" s="68"/>
      <c r="S25" s="68"/>
      <c r="T25" s="68"/>
      <c r="U25" s="68"/>
      <c r="X25" s="68"/>
      <c r="Y25" s="68"/>
      <c r="Z25" s="68"/>
      <c r="AA25" s="68"/>
      <c r="AE25" s="9"/>
      <c r="BI25" s="25">
        <f t="shared" si="0"/>
        <v>10</v>
      </c>
      <c r="BJ25" s="64" t="str">
        <f t="shared" si="1"/>
        <v>****株式会社</v>
      </c>
      <c r="BK25" s="64" t="str">
        <f>B41</f>
        <v>愛知9朗</v>
      </c>
      <c r="BL25" s="66" t="str">
        <f>F41</f>
        <v>9部</v>
      </c>
      <c r="BM25" s="57">
        <f>J42</f>
        <v>10</v>
      </c>
      <c r="BN25" s="57" t="str">
        <f t="shared" ref="BN25:BT25" si="6">K41</f>
        <v>男</v>
      </c>
      <c r="BO25" s="57">
        <f t="shared" si="6"/>
        <v>0</v>
      </c>
      <c r="BP25" s="57">
        <f t="shared" si="6"/>
        <v>0</v>
      </c>
      <c r="BQ25" s="57" t="str">
        <f t="shared" si="6"/>
        <v>○</v>
      </c>
      <c r="BR25" s="57">
        <f t="shared" si="6"/>
        <v>0</v>
      </c>
      <c r="BS25" s="57">
        <f t="shared" si="6"/>
        <v>0</v>
      </c>
      <c r="BT25" s="57">
        <f t="shared" si="6"/>
        <v>0</v>
      </c>
      <c r="BU25" s="108">
        <f>R42</f>
        <v>0</v>
      </c>
      <c r="BV25" s="108">
        <f>S42</f>
        <v>0</v>
      </c>
      <c r="BW25" s="108">
        <f>T42</f>
        <v>0</v>
      </c>
      <c r="BX25" s="108" t="str">
        <f>U42</f>
        <v>3年未満</v>
      </c>
      <c r="BY25" s="57">
        <f>V41</f>
        <v>0</v>
      </c>
      <c r="BZ25" s="57">
        <f>W41</f>
        <v>0</v>
      </c>
      <c r="CA25" s="57" t="str">
        <f>X41</f>
        <v>○</v>
      </c>
      <c r="CB25" s="57">
        <f>Y41</f>
        <v>0</v>
      </c>
      <c r="CC25" s="57">
        <f t="shared" si="5"/>
        <v>1</v>
      </c>
      <c r="CD25" s="84" t="str">
        <f t="shared" si="5"/>
        <v xml:space="preserve">　 </v>
      </c>
      <c r="CE25" s="57" t="str">
        <f t="shared" si="5"/>
        <v>A</v>
      </c>
      <c r="CF25" s="84">
        <f t="shared" si="5"/>
        <v>0</v>
      </c>
      <c r="CG25" s="84">
        <f t="shared" si="5"/>
        <v>0</v>
      </c>
    </row>
    <row r="26" spans="1:85" ht="14.25" customHeight="1" x14ac:dyDescent="0.2">
      <c r="A26" s="67"/>
      <c r="B26" s="23" t="s">
        <v>133</v>
      </c>
      <c r="E26" s="68"/>
      <c r="F26" s="68"/>
      <c r="G26" s="68"/>
      <c r="H26" s="68"/>
      <c r="I26" s="68"/>
      <c r="J26" s="68"/>
      <c r="K26" s="68"/>
      <c r="L26" s="68"/>
      <c r="M26" s="68"/>
      <c r="N26" s="68"/>
      <c r="O26" s="68"/>
      <c r="P26" s="68"/>
      <c r="Q26" s="68"/>
      <c r="R26" s="68"/>
      <c r="S26" s="68"/>
      <c r="T26" s="68"/>
      <c r="U26" s="68"/>
      <c r="V26" s="68"/>
      <c r="W26" s="68"/>
      <c r="X26" s="68"/>
      <c r="Y26" s="68"/>
      <c r="Z26" s="68"/>
      <c r="AA26" s="68"/>
      <c r="AE26" s="9"/>
      <c r="AG26" s="127" t="s">
        <v>134</v>
      </c>
      <c r="AH26" s="127"/>
      <c r="AI26" s="127"/>
      <c r="AJ26" s="127"/>
      <c r="AK26" s="128"/>
      <c r="AL26" s="128"/>
      <c r="AM26" s="129"/>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7" t="s">
        <v>134</v>
      </c>
      <c r="BJ26" s="130"/>
      <c r="BK26" s="130"/>
      <c r="BL26" s="131"/>
      <c r="BM26" s="132"/>
      <c r="BN26" s="132"/>
      <c r="BO26" s="132"/>
      <c r="BP26" s="132"/>
      <c r="BQ26" s="132"/>
      <c r="BR26" s="132"/>
      <c r="BS26" s="132"/>
      <c r="BT26" s="132"/>
      <c r="BU26" s="132"/>
      <c r="BV26" s="132"/>
      <c r="BW26" s="132"/>
      <c r="BX26" s="132"/>
      <c r="BY26" s="132"/>
      <c r="BZ26" s="132"/>
      <c r="CA26" s="132"/>
      <c r="CB26" s="132"/>
      <c r="CC26" s="132"/>
      <c r="CD26" s="127"/>
      <c r="CE26" s="132"/>
      <c r="CF26" s="132"/>
      <c r="CG26" s="127"/>
    </row>
    <row r="27" spans="1:85" ht="13.5" customHeight="1" x14ac:dyDescent="0.2">
      <c r="A27" s="69"/>
      <c r="B27" s="253" t="s">
        <v>191</v>
      </c>
      <c r="C27" s="254"/>
      <c r="D27" s="254"/>
      <c r="E27" s="254"/>
      <c r="F27" s="254"/>
      <c r="G27" s="254"/>
      <c r="H27" s="254"/>
      <c r="J27" s="253" t="s">
        <v>192</v>
      </c>
      <c r="K27" s="256"/>
      <c r="L27" s="256"/>
      <c r="M27" s="256"/>
      <c r="N27" s="256"/>
      <c r="O27" s="256"/>
      <c r="P27" s="256"/>
      <c r="Q27" s="256"/>
      <c r="R27" s="256"/>
      <c r="S27" s="256"/>
      <c r="T27" s="253" t="s">
        <v>193</v>
      </c>
      <c r="U27" s="256"/>
      <c r="V27" s="256"/>
      <c r="W27" s="256"/>
      <c r="X27" s="256"/>
      <c r="Y27" s="256"/>
      <c r="Z27" s="256"/>
      <c r="AA27" s="256"/>
      <c r="AB27" s="256"/>
      <c r="AC27" s="256"/>
      <c r="AD27" s="256"/>
      <c r="AE27" s="9"/>
      <c r="AG27" s="128"/>
      <c r="AH27" s="127"/>
      <c r="AI27" s="127"/>
      <c r="AJ27" s="127"/>
      <c r="AK27" s="128"/>
      <c r="AL27" s="128"/>
      <c r="AM27" s="129"/>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33"/>
      <c r="BM27" s="128"/>
      <c r="BN27" s="128"/>
      <c r="BO27" s="128"/>
      <c r="BP27" s="128"/>
      <c r="BQ27" s="128"/>
      <c r="BR27" s="128"/>
      <c r="BS27" s="128"/>
      <c r="BT27" s="128"/>
      <c r="BU27" s="128"/>
      <c r="BV27" s="128"/>
      <c r="BW27" s="128"/>
      <c r="BX27" s="128"/>
      <c r="BY27" s="128"/>
      <c r="BZ27" s="128"/>
      <c r="CA27" s="128"/>
      <c r="CB27" s="128"/>
      <c r="CC27" s="128"/>
      <c r="CD27" s="127"/>
      <c r="CE27" s="128"/>
      <c r="CF27" s="128"/>
      <c r="CG27" s="127"/>
    </row>
    <row r="28" spans="1:85" ht="24" customHeight="1" x14ac:dyDescent="0.2">
      <c r="A28" s="70"/>
      <c r="B28" s="255"/>
      <c r="C28" s="255"/>
      <c r="D28" s="255"/>
      <c r="E28" s="255"/>
      <c r="F28" s="255"/>
      <c r="G28" s="255"/>
      <c r="H28" s="255"/>
      <c r="I28" s="80"/>
      <c r="J28" s="257"/>
      <c r="K28" s="257"/>
      <c r="L28" s="257"/>
      <c r="M28" s="257"/>
      <c r="N28" s="257"/>
      <c r="O28" s="257"/>
      <c r="P28" s="257"/>
      <c r="Q28" s="257"/>
      <c r="R28" s="257"/>
      <c r="S28" s="257"/>
      <c r="T28" s="256"/>
      <c r="U28" s="256"/>
      <c r="V28" s="256"/>
      <c r="W28" s="256"/>
      <c r="X28" s="256"/>
      <c r="Y28" s="256"/>
      <c r="Z28" s="256"/>
      <c r="AA28" s="256"/>
      <c r="AB28" s="256"/>
      <c r="AC28" s="256"/>
      <c r="AD28" s="256"/>
      <c r="AE28" s="9"/>
      <c r="AG28" s="128"/>
      <c r="AH28" s="127"/>
      <c r="AI28" s="127"/>
      <c r="AJ28" s="127"/>
      <c r="AK28" s="128"/>
      <c r="AL28" s="128"/>
      <c r="AM28" s="129"/>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33"/>
      <c r="BM28" s="128"/>
      <c r="BN28" s="128"/>
      <c r="BO28" s="128"/>
      <c r="BP28" s="128"/>
      <c r="BQ28" s="128"/>
      <c r="BR28" s="128"/>
      <c r="BS28" s="128"/>
      <c r="BT28" s="128"/>
      <c r="BU28" s="128"/>
      <c r="BV28" s="128"/>
      <c r="BW28" s="128"/>
      <c r="BX28" s="128"/>
      <c r="BY28" s="128"/>
      <c r="BZ28" s="128"/>
      <c r="CA28" s="128"/>
      <c r="CB28" s="128"/>
      <c r="CC28" s="128"/>
      <c r="CD28" s="127"/>
      <c r="CE28" s="128"/>
      <c r="CF28" s="128"/>
      <c r="CG28" s="127"/>
    </row>
    <row r="29" spans="1:85" ht="15" customHeight="1" x14ac:dyDescent="0.2">
      <c r="A29" s="258" t="s">
        <v>138</v>
      </c>
      <c r="B29" s="260" t="s">
        <v>139</v>
      </c>
      <c r="C29" s="236"/>
      <c r="D29" s="236"/>
      <c r="E29" s="237"/>
      <c r="F29" s="260" t="s">
        <v>140</v>
      </c>
      <c r="G29" s="236"/>
      <c r="H29" s="236"/>
      <c r="I29" s="237"/>
      <c r="J29" s="267" t="s">
        <v>141</v>
      </c>
      <c r="K29" s="232" t="s">
        <v>142</v>
      </c>
      <c r="L29" s="235" t="s">
        <v>143</v>
      </c>
      <c r="M29" s="236"/>
      <c r="N29" s="236"/>
      <c r="O29" s="236"/>
      <c r="P29" s="236"/>
      <c r="Q29" s="237"/>
      <c r="R29" s="270" t="s">
        <v>144</v>
      </c>
      <c r="S29" s="271"/>
      <c r="T29" s="271"/>
      <c r="U29" s="272"/>
      <c r="V29" s="208" t="s">
        <v>145</v>
      </c>
      <c r="W29" s="209"/>
      <c r="X29" s="209"/>
      <c r="Y29" s="209"/>
      <c r="Z29" s="211" t="s">
        <v>146</v>
      </c>
      <c r="AA29" s="211"/>
      <c r="AB29" s="212" t="s">
        <v>147</v>
      </c>
      <c r="AC29" s="212"/>
      <c r="AF29" s="7"/>
      <c r="AG29" s="128"/>
      <c r="AH29" s="128"/>
      <c r="AI29" s="127"/>
      <c r="AJ29" s="127"/>
      <c r="AK29" s="127"/>
      <c r="AL29" s="128"/>
      <c r="AM29" s="128"/>
      <c r="AN29" s="129"/>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33"/>
      <c r="BN29" s="128"/>
      <c r="BO29" s="128"/>
      <c r="BP29" s="128"/>
      <c r="BQ29" s="128"/>
      <c r="BR29" s="128"/>
      <c r="BS29" s="128"/>
      <c r="BT29" s="128"/>
      <c r="BU29" s="128"/>
      <c r="BV29" s="128"/>
      <c r="BW29" s="128"/>
      <c r="BX29" s="128"/>
      <c r="BY29" s="128"/>
      <c r="BZ29" s="128"/>
      <c r="CA29" s="128"/>
      <c r="CB29" s="128"/>
      <c r="CC29" s="128"/>
      <c r="CD29" s="128"/>
      <c r="CE29" s="128"/>
      <c r="CF29" s="128"/>
      <c r="CG29" s="127"/>
    </row>
    <row r="30" spans="1:85" ht="15" customHeight="1" x14ac:dyDescent="0.2">
      <c r="A30" s="259"/>
      <c r="B30" s="261"/>
      <c r="C30" s="262"/>
      <c r="D30" s="262"/>
      <c r="E30" s="263"/>
      <c r="F30" s="261"/>
      <c r="G30" s="262"/>
      <c r="H30" s="262"/>
      <c r="I30" s="263"/>
      <c r="J30" s="268"/>
      <c r="K30" s="233"/>
      <c r="L30" s="238"/>
      <c r="M30" s="239"/>
      <c r="N30" s="239"/>
      <c r="O30" s="239"/>
      <c r="P30" s="239"/>
      <c r="Q30" s="240"/>
      <c r="R30" s="273"/>
      <c r="S30" s="274"/>
      <c r="T30" s="274"/>
      <c r="U30" s="275"/>
      <c r="V30" s="210"/>
      <c r="W30" s="210"/>
      <c r="X30" s="210"/>
      <c r="Y30" s="210"/>
      <c r="Z30" s="211"/>
      <c r="AA30" s="211"/>
      <c r="AB30" s="212"/>
      <c r="AC30" s="212"/>
      <c r="AF30" s="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34"/>
      <c r="BN30" s="127"/>
      <c r="BO30" s="127"/>
      <c r="BP30" s="128"/>
      <c r="BQ30" s="128"/>
      <c r="BR30" s="128"/>
      <c r="BS30" s="128"/>
      <c r="BT30" s="128"/>
      <c r="BU30" s="128"/>
      <c r="BV30" s="128"/>
      <c r="BW30" s="128"/>
      <c r="BX30" s="128"/>
      <c r="BY30" s="128"/>
      <c r="BZ30" s="128"/>
      <c r="CA30" s="128"/>
      <c r="CB30" s="128"/>
      <c r="CC30" s="128"/>
      <c r="CD30" s="128"/>
      <c r="CE30" s="128"/>
      <c r="CF30" s="128"/>
      <c r="CG30" s="127"/>
    </row>
    <row r="31" spans="1:85" ht="15" customHeight="1" x14ac:dyDescent="0.2">
      <c r="A31" s="259"/>
      <c r="B31" s="261"/>
      <c r="C31" s="262"/>
      <c r="D31" s="262"/>
      <c r="E31" s="263"/>
      <c r="F31" s="261"/>
      <c r="G31" s="262"/>
      <c r="H31" s="262"/>
      <c r="I31" s="263"/>
      <c r="J31" s="268"/>
      <c r="K31" s="233"/>
      <c r="L31" s="204" t="s">
        <v>148</v>
      </c>
      <c r="M31" s="204" t="s">
        <v>149</v>
      </c>
      <c r="N31" s="204" t="s">
        <v>150</v>
      </c>
      <c r="O31" s="204" t="s">
        <v>151</v>
      </c>
      <c r="P31" s="204" t="s">
        <v>152</v>
      </c>
      <c r="Q31" s="204" t="s">
        <v>153</v>
      </c>
      <c r="R31" s="204" t="s">
        <v>154</v>
      </c>
      <c r="S31" s="206" t="s">
        <v>155</v>
      </c>
      <c r="T31" s="204" t="s">
        <v>156</v>
      </c>
      <c r="U31" s="206" t="s">
        <v>157</v>
      </c>
      <c r="V31" s="206" t="s">
        <v>158</v>
      </c>
      <c r="W31" s="206" t="s">
        <v>159</v>
      </c>
      <c r="X31" s="206" t="s">
        <v>160</v>
      </c>
      <c r="Y31" s="206" t="s">
        <v>161</v>
      </c>
      <c r="Z31" s="211"/>
      <c r="AA31" s="211"/>
      <c r="AB31" s="212"/>
      <c r="AC31" s="212"/>
      <c r="AF31" s="7"/>
      <c r="AG31" s="128"/>
      <c r="AH31" s="128"/>
      <c r="AI31" s="127"/>
      <c r="AJ31" s="127"/>
      <c r="AK31" s="127"/>
      <c r="AL31" s="128"/>
      <c r="AM31" s="128"/>
      <c r="AN31" s="129"/>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33"/>
      <c r="BN31" s="128"/>
      <c r="BO31" s="128"/>
      <c r="BP31" s="128"/>
      <c r="BQ31" s="128"/>
      <c r="BR31" s="128"/>
      <c r="BS31" s="128"/>
      <c r="BT31" s="128"/>
      <c r="BU31" s="128"/>
      <c r="BV31" s="128"/>
      <c r="BW31" s="128"/>
      <c r="BX31" s="128"/>
      <c r="BY31" s="128"/>
      <c r="BZ31" s="128"/>
      <c r="CA31" s="128"/>
      <c r="CB31" s="128"/>
      <c r="CC31" s="128"/>
      <c r="CD31" s="128"/>
      <c r="CE31" s="128"/>
      <c r="CF31" s="128"/>
      <c r="CG31" s="127"/>
    </row>
    <row r="32" spans="1:85" ht="69.75" customHeight="1" thickBot="1" x14ac:dyDescent="0.25">
      <c r="A32" s="259"/>
      <c r="B32" s="264"/>
      <c r="C32" s="265"/>
      <c r="D32" s="265"/>
      <c r="E32" s="266"/>
      <c r="F32" s="264"/>
      <c r="G32" s="265"/>
      <c r="H32" s="265"/>
      <c r="I32" s="266"/>
      <c r="J32" s="269"/>
      <c r="K32" s="234"/>
      <c r="L32" s="205"/>
      <c r="M32" s="205"/>
      <c r="N32" s="205"/>
      <c r="O32" s="205"/>
      <c r="P32" s="205"/>
      <c r="Q32" s="205"/>
      <c r="R32" s="205"/>
      <c r="S32" s="207"/>
      <c r="T32" s="205"/>
      <c r="U32" s="207"/>
      <c r="V32" s="207"/>
      <c r="W32" s="207"/>
      <c r="X32" s="207"/>
      <c r="Y32" s="207"/>
      <c r="Z32" s="82" t="s">
        <v>162</v>
      </c>
      <c r="AA32" s="82" t="s">
        <v>163</v>
      </c>
      <c r="AB32" s="71" t="s">
        <v>164</v>
      </c>
      <c r="AC32" s="82" t="s">
        <v>163</v>
      </c>
      <c r="AF32" s="7"/>
      <c r="AG32" s="128"/>
      <c r="AH32" s="128"/>
      <c r="AI32" s="127"/>
      <c r="AJ32" s="127"/>
      <c r="AK32" s="127"/>
      <c r="AL32" s="128"/>
      <c r="AM32" s="128"/>
      <c r="AN32" s="129"/>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33"/>
      <c r="BN32" s="128"/>
      <c r="BO32" s="128"/>
      <c r="BP32" s="128"/>
      <c r="BQ32" s="128"/>
      <c r="BR32" s="128"/>
      <c r="BS32" s="128"/>
      <c r="BT32" s="128"/>
      <c r="BU32" s="128"/>
      <c r="BV32" s="128"/>
      <c r="BW32" s="128"/>
      <c r="BX32" s="128"/>
      <c r="BY32" s="128"/>
      <c r="BZ32" s="128"/>
      <c r="CA32" s="128"/>
      <c r="CB32" s="128"/>
      <c r="CC32" s="128"/>
      <c r="CD32" s="128"/>
      <c r="CE32" s="128"/>
      <c r="CF32" s="128"/>
      <c r="CG32" s="127"/>
    </row>
    <row r="33" spans="1:107" s="29" customFormat="1" ht="20.25" customHeight="1" thickBot="1" x14ac:dyDescent="0.2">
      <c r="A33" s="72">
        <v>1</v>
      </c>
      <c r="B33" s="190" t="s">
        <v>194</v>
      </c>
      <c r="C33" s="191"/>
      <c r="D33" s="191"/>
      <c r="E33" s="192"/>
      <c r="F33" s="193" t="s">
        <v>195</v>
      </c>
      <c r="G33" s="191"/>
      <c r="H33" s="191"/>
      <c r="I33" s="192"/>
      <c r="J33" s="73">
        <v>1</v>
      </c>
      <c r="K33" s="74" t="s">
        <v>196</v>
      </c>
      <c r="L33" s="74" t="s">
        <v>197</v>
      </c>
      <c r="M33" s="74"/>
      <c r="N33" s="74"/>
      <c r="O33" s="74"/>
      <c r="P33" s="74"/>
      <c r="Q33" s="74"/>
      <c r="R33" s="75" t="s">
        <v>198</v>
      </c>
      <c r="S33" s="75"/>
      <c r="T33" s="75"/>
      <c r="U33" s="75" t="s">
        <v>165</v>
      </c>
      <c r="V33" s="74" t="s">
        <v>197</v>
      </c>
      <c r="W33" s="74"/>
      <c r="X33" s="74"/>
      <c r="Y33" s="74"/>
      <c r="Z33" s="83">
        <v>1</v>
      </c>
      <c r="AA33" s="83" t="s">
        <v>199</v>
      </c>
      <c r="AB33" s="76" t="s">
        <v>200</v>
      </c>
      <c r="AC33" s="83"/>
      <c r="AG33" s="128"/>
      <c r="AH33" s="128"/>
      <c r="AI33" s="135"/>
      <c r="AJ33" s="135"/>
      <c r="AK33" s="135"/>
      <c r="AL33" s="128"/>
      <c r="AM33" s="128"/>
      <c r="AN33" s="135"/>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33"/>
      <c r="BN33" s="128"/>
      <c r="BO33" s="128"/>
      <c r="BP33" s="128"/>
      <c r="BQ33" s="128"/>
      <c r="BR33" s="128"/>
      <c r="BS33" s="128"/>
      <c r="BT33" s="128"/>
      <c r="BU33" s="128"/>
      <c r="BV33" s="128"/>
      <c r="BW33" s="128"/>
      <c r="BX33" s="128"/>
      <c r="BY33" s="128"/>
      <c r="BZ33" s="128"/>
      <c r="CA33" s="128"/>
      <c r="CB33" s="128"/>
      <c r="CC33" s="128"/>
      <c r="CD33" s="128"/>
      <c r="CE33" s="128"/>
      <c r="CF33" s="128"/>
      <c r="CG33" s="135"/>
    </row>
    <row r="34" spans="1:107" s="29" customFormat="1" ht="20.25" customHeight="1" thickBot="1" x14ac:dyDescent="0.2">
      <c r="A34" s="72">
        <v>2</v>
      </c>
      <c r="B34" s="190" t="s">
        <v>201</v>
      </c>
      <c r="C34" s="191"/>
      <c r="D34" s="191"/>
      <c r="E34" s="192"/>
      <c r="F34" s="193" t="s">
        <v>202</v>
      </c>
      <c r="G34" s="191"/>
      <c r="H34" s="191"/>
      <c r="I34" s="192"/>
      <c r="J34" s="73">
        <v>2</v>
      </c>
      <c r="K34" s="74" t="s">
        <v>203</v>
      </c>
      <c r="L34" s="74"/>
      <c r="M34" s="74" t="s">
        <v>197</v>
      </c>
      <c r="N34" s="74"/>
      <c r="O34" s="74"/>
      <c r="P34" s="74"/>
      <c r="Q34" s="74"/>
      <c r="R34" s="75"/>
      <c r="S34" s="75" t="s">
        <v>204</v>
      </c>
      <c r="T34" s="75"/>
      <c r="U34" s="75"/>
      <c r="V34" s="74"/>
      <c r="W34" s="74" t="s">
        <v>197</v>
      </c>
      <c r="X34" s="74"/>
      <c r="Y34" s="74"/>
      <c r="Z34" s="83">
        <v>1</v>
      </c>
      <c r="AA34" s="83" t="s">
        <v>199</v>
      </c>
      <c r="AB34" s="76" t="s">
        <v>205</v>
      </c>
      <c r="AC34" s="83"/>
      <c r="AG34" s="128"/>
      <c r="AH34" s="128"/>
      <c r="AI34" s="135"/>
      <c r="AJ34" s="135"/>
      <c r="AK34" s="135"/>
      <c r="AL34" s="128"/>
      <c r="AM34" s="128"/>
      <c r="AN34" s="135"/>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ph="1"/>
      <c r="BL34" s="128"/>
      <c r="BM34" s="133"/>
      <c r="BN34" s="128"/>
      <c r="BO34" s="128"/>
      <c r="BP34" s="128"/>
      <c r="BQ34" s="128"/>
      <c r="BR34" s="128"/>
      <c r="BS34" s="128"/>
      <c r="BT34" s="128"/>
      <c r="BU34" s="128"/>
      <c r="BV34" s="128"/>
      <c r="BW34" s="128" ph="1"/>
      <c r="BX34" s="128" ph="1"/>
      <c r="BY34" s="128" ph="1"/>
      <c r="BZ34" s="128" ph="1"/>
      <c r="CA34" s="128" ph="1"/>
      <c r="CB34" s="128" ph="1"/>
      <c r="CC34" s="128"/>
      <c r="CD34" s="128"/>
      <c r="CE34" s="128"/>
      <c r="CF34" s="128"/>
      <c r="CG34" s="135" ph="1"/>
      <c r="CI34" s="29" ph="1"/>
      <c r="CK34" s="29" ph="1"/>
      <c r="CL34" s="29" ph="1"/>
      <c r="CN34" s="29" ph="1"/>
      <c r="CO34" s="29" ph="1"/>
      <c r="CQ34" s="29" ph="1"/>
      <c r="CR34" s="29" ph="1"/>
      <c r="CS34" s="29" ph="1"/>
      <c r="CT34" s="29" ph="1"/>
      <c r="CU34" s="29" ph="1"/>
      <c r="CV34" s="29" ph="1"/>
      <c r="CW34" s="29" ph="1"/>
      <c r="CX34" s="29" ph="1"/>
      <c r="CY34" s="29" ph="1"/>
      <c r="CZ34" s="29" ph="1"/>
      <c r="DA34" s="29" ph="1"/>
      <c r="DB34" s="29" ph="1"/>
      <c r="DC34" s="29" ph="1"/>
    </row>
    <row r="35" spans="1:107" s="29" customFormat="1" ht="20.25" customHeight="1" thickBot="1" x14ac:dyDescent="0.2">
      <c r="A35" s="72">
        <v>3</v>
      </c>
      <c r="B35" s="190" t="s">
        <v>206</v>
      </c>
      <c r="C35" s="191"/>
      <c r="D35" s="191"/>
      <c r="E35" s="192"/>
      <c r="F35" s="193" t="s">
        <v>207</v>
      </c>
      <c r="G35" s="191"/>
      <c r="H35" s="191"/>
      <c r="I35" s="192"/>
      <c r="J35" s="73">
        <v>3</v>
      </c>
      <c r="K35" s="74" t="s">
        <v>203</v>
      </c>
      <c r="L35" s="74"/>
      <c r="M35" s="74"/>
      <c r="N35" s="74" t="s">
        <v>197</v>
      </c>
      <c r="O35" s="74"/>
      <c r="P35" s="74"/>
      <c r="Q35" s="74"/>
      <c r="R35" s="75"/>
      <c r="S35" s="75"/>
      <c r="T35" s="75" t="s">
        <v>198</v>
      </c>
      <c r="U35" s="75"/>
      <c r="V35" s="74"/>
      <c r="W35" s="74"/>
      <c r="X35" s="74" t="s">
        <v>197</v>
      </c>
      <c r="Y35" s="74" t="s">
        <v>165</v>
      </c>
      <c r="Z35" s="83">
        <v>1</v>
      </c>
      <c r="AA35" s="83" t="s">
        <v>199</v>
      </c>
      <c r="AB35" s="76" t="s">
        <v>208</v>
      </c>
      <c r="AC35" s="83"/>
      <c r="AG35" s="128"/>
      <c r="AH35" s="128"/>
      <c r="AI35" s="135"/>
      <c r="AJ35" s="135"/>
      <c r="AK35" s="135"/>
      <c r="AL35" s="128"/>
      <c r="AM35" s="128"/>
      <c r="AN35" s="135"/>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ph="1"/>
      <c r="BL35" s="128"/>
      <c r="BM35" s="133"/>
      <c r="BN35" s="128"/>
      <c r="BO35" s="128"/>
      <c r="BP35" s="128"/>
      <c r="BQ35" s="128"/>
      <c r="BR35" s="128"/>
      <c r="BS35" s="128"/>
      <c r="BT35" s="128"/>
      <c r="BU35" s="128"/>
      <c r="BV35" s="128"/>
      <c r="BW35" s="128" ph="1"/>
      <c r="BX35" s="128" ph="1"/>
      <c r="BY35" s="128" ph="1"/>
      <c r="BZ35" s="128" ph="1"/>
      <c r="CA35" s="128" ph="1"/>
      <c r="CB35" s="128" ph="1"/>
      <c r="CC35" s="128"/>
      <c r="CD35" s="128"/>
      <c r="CE35" s="128"/>
      <c r="CF35" s="128"/>
      <c r="CG35" s="135" ph="1"/>
      <c r="CI35" s="29" ph="1"/>
      <c r="CK35" s="29" ph="1"/>
      <c r="CL35" s="29" ph="1"/>
      <c r="CN35" s="29" ph="1"/>
      <c r="CO35" s="29" ph="1"/>
      <c r="CQ35" s="29" ph="1"/>
      <c r="CR35" s="29" ph="1"/>
      <c r="CS35" s="29" ph="1"/>
      <c r="CT35" s="29" ph="1"/>
      <c r="CU35" s="29" ph="1"/>
      <c r="CV35" s="29" ph="1"/>
      <c r="CW35" s="29" ph="1"/>
      <c r="CX35" s="29" ph="1"/>
      <c r="CY35" s="29" ph="1"/>
      <c r="CZ35" s="29" ph="1"/>
      <c r="DA35" s="29" ph="1"/>
      <c r="DB35" s="29" ph="1"/>
      <c r="DC35" s="29" ph="1"/>
    </row>
    <row r="36" spans="1:107" s="29" customFormat="1" ht="20.25" customHeight="1" thickBot="1" x14ac:dyDescent="0.2">
      <c r="A36" s="72">
        <v>4</v>
      </c>
      <c r="B36" s="190" t="s">
        <v>209</v>
      </c>
      <c r="C36" s="191"/>
      <c r="D36" s="191"/>
      <c r="E36" s="192"/>
      <c r="F36" s="193" t="s">
        <v>210</v>
      </c>
      <c r="G36" s="191"/>
      <c r="H36" s="191"/>
      <c r="I36" s="192"/>
      <c r="J36" s="73">
        <v>4</v>
      </c>
      <c r="K36" s="74" t="s">
        <v>196</v>
      </c>
      <c r="L36" s="74"/>
      <c r="M36" s="74"/>
      <c r="N36" s="74"/>
      <c r="O36" s="74" t="s">
        <v>197</v>
      </c>
      <c r="P36" s="74"/>
      <c r="Q36" s="74"/>
      <c r="R36" s="75"/>
      <c r="S36" s="75"/>
      <c r="T36" s="75"/>
      <c r="U36" s="75" t="s">
        <v>211</v>
      </c>
      <c r="V36" s="74"/>
      <c r="W36" s="74"/>
      <c r="X36" s="74"/>
      <c r="Y36" s="74" t="s">
        <v>197</v>
      </c>
      <c r="Z36" s="83">
        <v>1</v>
      </c>
      <c r="AA36" s="83" t="s">
        <v>199</v>
      </c>
      <c r="AB36" s="76" t="s">
        <v>200</v>
      </c>
      <c r="AC36" s="83"/>
      <c r="AG36" s="128"/>
      <c r="AH36" s="128"/>
      <c r="AI36" s="135"/>
      <c r="AJ36" s="135"/>
      <c r="AK36" s="135"/>
      <c r="AL36" s="128"/>
      <c r="AM36" s="128"/>
      <c r="AN36" s="135"/>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ph="1"/>
      <c r="BL36" s="128"/>
      <c r="BM36" s="133"/>
      <c r="BN36" s="128"/>
      <c r="BO36" s="128"/>
      <c r="BP36" s="128"/>
      <c r="BQ36" s="128"/>
      <c r="BR36" s="128"/>
      <c r="BS36" s="128"/>
      <c r="BT36" s="128"/>
      <c r="BU36" s="128"/>
      <c r="BV36" s="128"/>
      <c r="BW36" s="128" ph="1"/>
      <c r="BX36" s="128" ph="1"/>
      <c r="BY36" s="128" ph="1"/>
      <c r="BZ36" s="128" ph="1"/>
      <c r="CA36" s="128" ph="1"/>
      <c r="CB36" s="128" ph="1"/>
      <c r="CC36" s="128"/>
      <c r="CD36" s="128"/>
      <c r="CE36" s="128"/>
      <c r="CF36" s="128"/>
      <c r="CG36" s="135" ph="1"/>
      <c r="CI36" s="29" ph="1"/>
      <c r="CK36" s="29" ph="1"/>
      <c r="CL36" s="29" ph="1"/>
      <c r="CN36" s="29" ph="1"/>
      <c r="CO36" s="29" ph="1"/>
      <c r="CQ36" s="29" ph="1"/>
      <c r="CR36" s="29" ph="1"/>
      <c r="CS36" s="29" ph="1"/>
      <c r="CT36" s="29" ph="1"/>
      <c r="CU36" s="29" ph="1"/>
      <c r="CV36" s="29" ph="1"/>
      <c r="CW36" s="29" ph="1"/>
      <c r="CX36" s="29" ph="1"/>
      <c r="CY36" s="29" ph="1"/>
      <c r="CZ36" s="29" ph="1"/>
      <c r="DA36" s="29" ph="1"/>
      <c r="DB36" s="29" ph="1"/>
      <c r="DC36" s="29" ph="1"/>
    </row>
    <row r="37" spans="1:107" s="29" customFormat="1" ht="20.25" customHeight="1" thickBot="1" x14ac:dyDescent="0.2">
      <c r="A37" s="72">
        <v>5</v>
      </c>
      <c r="B37" s="190" t="s">
        <v>212</v>
      </c>
      <c r="C37" s="191"/>
      <c r="D37" s="191"/>
      <c r="E37" s="192"/>
      <c r="F37" s="193" t="s">
        <v>213</v>
      </c>
      <c r="G37" s="191"/>
      <c r="H37" s="191"/>
      <c r="I37" s="192"/>
      <c r="J37" s="73">
        <v>5</v>
      </c>
      <c r="K37" s="74" t="s">
        <v>203</v>
      </c>
      <c r="L37" s="74"/>
      <c r="M37" s="74"/>
      <c r="N37" s="74"/>
      <c r="O37" s="74"/>
      <c r="P37" s="74" t="s">
        <v>197</v>
      </c>
      <c r="Q37" s="74"/>
      <c r="R37" s="75"/>
      <c r="S37" s="75"/>
      <c r="T37" s="75" t="s">
        <v>211</v>
      </c>
      <c r="U37" s="75"/>
      <c r="V37" s="74"/>
      <c r="W37" s="74"/>
      <c r="X37" s="74" t="s">
        <v>197</v>
      </c>
      <c r="Y37" s="74"/>
      <c r="Z37" s="83">
        <v>1</v>
      </c>
      <c r="AA37" s="83" t="s">
        <v>199</v>
      </c>
      <c r="AB37" s="76" t="s">
        <v>214</v>
      </c>
      <c r="AC37" s="83"/>
      <c r="AG37" s="128"/>
      <c r="AH37" s="128"/>
      <c r="AI37" s="135"/>
      <c r="AJ37" s="135"/>
      <c r="AK37" s="135"/>
      <c r="AL37" s="128"/>
      <c r="AM37" s="128"/>
      <c r="AN37" s="135"/>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33"/>
      <c r="BN37" s="128"/>
      <c r="BO37" s="128"/>
      <c r="BP37" s="128"/>
      <c r="BQ37" s="128"/>
      <c r="BR37" s="128"/>
      <c r="BS37" s="128"/>
      <c r="BT37" s="128"/>
      <c r="BU37" s="128"/>
      <c r="BV37" s="128"/>
      <c r="BW37" s="128"/>
      <c r="BX37" s="128"/>
      <c r="BY37" s="128"/>
      <c r="BZ37" s="128"/>
      <c r="CA37" s="128"/>
      <c r="CB37" s="128"/>
      <c r="CC37" s="128"/>
      <c r="CD37" s="128"/>
      <c r="CE37" s="128"/>
      <c r="CF37" s="128"/>
      <c r="CG37" s="135"/>
    </row>
    <row r="38" spans="1:107" s="29" customFormat="1" ht="20.25" customHeight="1" thickBot="1" x14ac:dyDescent="0.2">
      <c r="A38" s="72">
        <v>6</v>
      </c>
      <c r="B38" s="190" t="s">
        <v>215</v>
      </c>
      <c r="C38" s="191"/>
      <c r="D38" s="191"/>
      <c r="E38" s="192"/>
      <c r="F38" s="193" t="s">
        <v>216</v>
      </c>
      <c r="G38" s="191"/>
      <c r="H38" s="191"/>
      <c r="I38" s="192"/>
      <c r="J38" s="73">
        <v>6</v>
      </c>
      <c r="K38" s="74" t="s">
        <v>203</v>
      </c>
      <c r="L38" s="74"/>
      <c r="M38" s="74"/>
      <c r="N38" s="74"/>
      <c r="O38" s="74"/>
      <c r="P38" s="74"/>
      <c r="Q38" s="74" t="s">
        <v>197</v>
      </c>
      <c r="R38" s="75"/>
      <c r="S38" s="75" t="s">
        <v>211</v>
      </c>
      <c r="T38" s="75"/>
      <c r="U38" s="75"/>
      <c r="V38" s="74"/>
      <c r="W38" s="74" t="s">
        <v>197</v>
      </c>
      <c r="X38" s="74"/>
      <c r="Y38" s="74"/>
      <c r="Z38" s="83">
        <v>1</v>
      </c>
      <c r="AA38" s="83" t="s">
        <v>199</v>
      </c>
      <c r="AB38" s="76" t="s">
        <v>208</v>
      </c>
      <c r="AC38" s="83"/>
      <c r="AG38" s="128"/>
      <c r="AH38" s="128"/>
      <c r="AI38" s="135"/>
      <c r="AJ38" s="135"/>
      <c r="AK38" s="135"/>
      <c r="AL38" s="128"/>
      <c r="AM38" s="128"/>
      <c r="AN38" s="135"/>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33"/>
      <c r="BN38" s="128"/>
      <c r="BO38" s="128"/>
      <c r="BP38" s="128"/>
      <c r="BQ38" s="128"/>
      <c r="BR38" s="128"/>
      <c r="BS38" s="128"/>
      <c r="BT38" s="128"/>
      <c r="BU38" s="128"/>
      <c r="BV38" s="128"/>
      <c r="BW38" s="128"/>
      <c r="BX38" s="128"/>
      <c r="BY38" s="128"/>
      <c r="BZ38" s="128"/>
      <c r="CA38" s="128"/>
      <c r="CB38" s="128"/>
      <c r="CC38" s="128"/>
      <c r="CD38" s="128"/>
      <c r="CE38" s="128"/>
      <c r="CF38" s="128"/>
      <c r="CG38" s="135"/>
    </row>
    <row r="39" spans="1:107" s="29" customFormat="1" ht="20.25" customHeight="1" thickBot="1" x14ac:dyDescent="0.2">
      <c r="A39" s="72">
        <v>7</v>
      </c>
      <c r="B39" s="190" t="s">
        <v>217</v>
      </c>
      <c r="C39" s="191"/>
      <c r="D39" s="191"/>
      <c r="E39" s="192"/>
      <c r="F39" s="193" t="s">
        <v>218</v>
      </c>
      <c r="G39" s="191"/>
      <c r="H39" s="191"/>
      <c r="I39" s="192"/>
      <c r="J39" s="73">
        <v>7</v>
      </c>
      <c r="K39" s="74" t="s">
        <v>196</v>
      </c>
      <c r="L39" s="74"/>
      <c r="M39" s="74"/>
      <c r="N39" s="74"/>
      <c r="O39" s="74"/>
      <c r="P39" s="74" t="s">
        <v>197</v>
      </c>
      <c r="Q39" s="74"/>
      <c r="R39" s="75" t="s">
        <v>204</v>
      </c>
      <c r="S39" s="75"/>
      <c r="T39" s="75"/>
      <c r="U39" s="75"/>
      <c r="V39" s="74" t="s">
        <v>197</v>
      </c>
      <c r="W39" s="74"/>
      <c r="X39" s="74"/>
      <c r="Y39" s="74"/>
      <c r="Z39" s="83">
        <v>1</v>
      </c>
      <c r="AA39" s="83" t="s">
        <v>199</v>
      </c>
      <c r="AB39" s="76" t="s">
        <v>200</v>
      </c>
      <c r="AC39" s="83"/>
      <c r="AG39" s="128"/>
      <c r="AH39" s="128"/>
      <c r="AI39" s="135"/>
      <c r="AJ39" s="135"/>
      <c r="AK39" s="135"/>
      <c r="AL39" s="128"/>
      <c r="AM39" s="128"/>
      <c r="AN39" s="135"/>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33"/>
      <c r="BN39" s="128"/>
      <c r="BO39" s="128"/>
      <c r="BP39" s="128"/>
      <c r="BQ39" s="128"/>
      <c r="BR39" s="128"/>
      <c r="BS39" s="128"/>
      <c r="BT39" s="128"/>
      <c r="BU39" s="128"/>
      <c r="BV39" s="128"/>
      <c r="BW39" s="128"/>
      <c r="BX39" s="128"/>
      <c r="BY39" s="128"/>
      <c r="BZ39" s="128"/>
      <c r="CA39" s="128"/>
      <c r="CB39" s="128"/>
      <c r="CC39" s="128"/>
      <c r="CD39" s="128"/>
      <c r="CE39" s="128"/>
      <c r="CF39" s="128"/>
      <c r="CG39" s="135"/>
    </row>
    <row r="40" spans="1:107" s="29" customFormat="1" ht="20.25" customHeight="1" thickBot="1" x14ac:dyDescent="0.2">
      <c r="A40" s="72">
        <v>8</v>
      </c>
      <c r="B40" s="190" t="s">
        <v>219</v>
      </c>
      <c r="C40" s="191"/>
      <c r="D40" s="191"/>
      <c r="E40" s="192"/>
      <c r="F40" s="193" t="s">
        <v>220</v>
      </c>
      <c r="G40" s="191"/>
      <c r="H40" s="191"/>
      <c r="I40" s="192"/>
      <c r="J40" s="73">
        <v>8</v>
      </c>
      <c r="K40" s="74" t="s">
        <v>196</v>
      </c>
      <c r="L40" s="74"/>
      <c r="M40" s="74"/>
      <c r="N40" s="74"/>
      <c r="O40" s="74" t="s">
        <v>197</v>
      </c>
      <c r="P40" s="74"/>
      <c r="Q40" s="74"/>
      <c r="R40" s="75"/>
      <c r="S40" s="75" t="s">
        <v>211</v>
      </c>
      <c r="T40" s="75"/>
      <c r="U40" s="75"/>
      <c r="V40" s="74"/>
      <c r="W40" s="74" t="s">
        <v>197</v>
      </c>
      <c r="X40" s="74"/>
      <c r="Y40" s="74"/>
      <c r="Z40" s="83">
        <v>1</v>
      </c>
      <c r="AA40" s="83" t="s">
        <v>199</v>
      </c>
      <c r="AB40" s="76" t="s">
        <v>214</v>
      </c>
      <c r="AC40" s="83"/>
      <c r="AG40" s="128"/>
      <c r="AH40" s="128"/>
      <c r="AI40" s="135"/>
      <c r="AJ40" s="135"/>
      <c r="AK40" s="135"/>
      <c r="AL40" s="128"/>
      <c r="AM40" s="128"/>
      <c r="AN40" s="135"/>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33"/>
      <c r="BN40" s="128"/>
      <c r="BO40" s="128"/>
      <c r="BP40" s="128"/>
      <c r="BQ40" s="128"/>
      <c r="BR40" s="128"/>
      <c r="BS40" s="128"/>
      <c r="BT40" s="128"/>
      <c r="BU40" s="128"/>
      <c r="BV40" s="128"/>
      <c r="BW40" s="128"/>
      <c r="BX40" s="128"/>
      <c r="BY40" s="128"/>
      <c r="BZ40" s="128"/>
      <c r="CA40" s="128"/>
      <c r="CB40" s="128"/>
      <c r="CC40" s="128"/>
      <c r="CD40" s="128"/>
      <c r="CE40" s="128"/>
      <c r="CF40" s="128"/>
      <c r="CG40" s="135"/>
    </row>
    <row r="41" spans="1:107" s="29" customFormat="1" ht="20.25" customHeight="1" thickBot="1" x14ac:dyDescent="0.2">
      <c r="A41" s="72">
        <v>9</v>
      </c>
      <c r="B41" s="190" t="s">
        <v>221</v>
      </c>
      <c r="C41" s="191"/>
      <c r="D41" s="191"/>
      <c r="E41" s="192"/>
      <c r="F41" s="193" t="s">
        <v>222</v>
      </c>
      <c r="G41" s="191"/>
      <c r="H41" s="191"/>
      <c r="I41" s="192"/>
      <c r="J41" s="73">
        <v>9</v>
      </c>
      <c r="K41" s="74" t="s">
        <v>196</v>
      </c>
      <c r="L41" s="74"/>
      <c r="M41" s="74"/>
      <c r="N41" s="74" t="s">
        <v>197</v>
      </c>
      <c r="O41" s="74"/>
      <c r="P41" s="74"/>
      <c r="Q41" s="74"/>
      <c r="R41" s="75"/>
      <c r="S41" s="75"/>
      <c r="T41" s="75" t="s">
        <v>211</v>
      </c>
      <c r="U41" s="75"/>
      <c r="V41" s="74"/>
      <c r="W41" s="74"/>
      <c r="X41" s="74" t="s">
        <v>197</v>
      </c>
      <c r="Y41" s="74"/>
      <c r="Z41" s="83">
        <v>1</v>
      </c>
      <c r="AA41" s="83" t="s">
        <v>199</v>
      </c>
      <c r="AB41" s="76" t="s">
        <v>208</v>
      </c>
      <c r="AC41" s="83"/>
      <c r="AG41" s="128"/>
      <c r="AH41" s="128"/>
      <c r="AI41" s="135"/>
      <c r="AJ41" s="135"/>
      <c r="AK41" s="135"/>
      <c r="AL41" s="128"/>
      <c r="AM41" s="128"/>
      <c r="AN41" s="135"/>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33"/>
      <c r="BN41" s="128"/>
      <c r="BO41" s="128"/>
      <c r="BP41" s="128"/>
      <c r="BQ41" s="128"/>
      <c r="BR41" s="128"/>
      <c r="BS41" s="128"/>
      <c r="BT41" s="128"/>
      <c r="BU41" s="128"/>
      <c r="BV41" s="128"/>
      <c r="BW41" s="128"/>
      <c r="BX41" s="128"/>
      <c r="BY41" s="128"/>
      <c r="BZ41" s="128"/>
      <c r="CA41" s="128"/>
      <c r="CB41" s="128"/>
      <c r="CC41" s="128"/>
      <c r="CD41" s="128"/>
      <c r="CE41" s="128"/>
      <c r="CF41" s="128"/>
      <c r="CG41" s="135"/>
    </row>
    <row r="42" spans="1:107" s="29" customFormat="1" ht="20.25" customHeight="1" thickBot="1" x14ac:dyDescent="0.2">
      <c r="A42" s="72">
        <v>10</v>
      </c>
      <c r="B42" s="190" t="s">
        <v>223</v>
      </c>
      <c r="C42" s="191"/>
      <c r="D42" s="191"/>
      <c r="E42" s="192"/>
      <c r="F42" s="193" t="s">
        <v>224</v>
      </c>
      <c r="G42" s="191"/>
      <c r="H42" s="191"/>
      <c r="I42" s="192"/>
      <c r="J42" s="73">
        <v>10</v>
      </c>
      <c r="K42" s="74" t="s">
        <v>196</v>
      </c>
      <c r="L42" s="74"/>
      <c r="M42" s="74" t="s">
        <v>197</v>
      </c>
      <c r="N42" s="74"/>
      <c r="O42" s="74"/>
      <c r="P42" s="74"/>
      <c r="Q42" s="74"/>
      <c r="R42" s="75"/>
      <c r="S42" s="75"/>
      <c r="T42" s="75"/>
      <c r="U42" s="75" t="s">
        <v>211</v>
      </c>
      <c r="V42" s="74"/>
      <c r="W42" s="74"/>
      <c r="X42" s="74"/>
      <c r="Y42" s="74" t="s">
        <v>197</v>
      </c>
      <c r="Z42" s="83">
        <v>1</v>
      </c>
      <c r="AA42" s="83" t="s">
        <v>199</v>
      </c>
      <c r="AB42" s="76" t="s">
        <v>200</v>
      </c>
      <c r="AC42" s="83"/>
      <c r="AG42" s="128"/>
      <c r="AH42" s="128"/>
      <c r="AI42" s="135"/>
      <c r="AJ42" s="135"/>
      <c r="AK42" s="135"/>
      <c r="AL42" s="128"/>
      <c r="AM42" s="128"/>
      <c r="AN42" s="135"/>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33"/>
      <c r="BN42" s="128"/>
      <c r="BO42" s="128"/>
      <c r="BP42" s="128"/>
      <c r="BQ42" s="128"/>
      <c r="BR42" s="128"/>
      <c r="BS42" s="128"/>
      <c r="BT42" s="128"/>
      <c r="BU42" s="128"/>
      <c r="BV42" s="128"/>
      <c r="BW42" s="128"/>
      <c r="BX42" s="128"/>
      <c r="BY42" s="128"/>
      <c r="BZ42" s="128"/>
      <c r="CA42" s="128"/>
      <c r="CB42" s="128"/>
      <c r="CC42" s="128"/>
      <c r="CD42" s="128"/>
      <c r="CE42" s="128"/>
      <c r="CF42" s="128"/>
      <c r="CG42" s="135"/>
    </row>
    <row r="43" spans="1:107" x14ac:dyDescent="0.2">
      <c r="A43" s="194" t="s">
        <v>225</v>
      </c>
      <c r="B43" s="195"/>
      <c r="C43" s="195"/>
      <c r="D43" s="195"/>
      <c r="E43" s="195"/>
      <c r="F43" s="195"/>
      <c r="G43" s="195"/>
      <c r="H43" s="195"/>
      <c r="I43" s="195"/>
      <c r="J43" s="195"/>
      <c r="K43" s="195"/>
      <c r="AE43" s="9"/>
      <c r="AG43" s="128"/>
      <c r="AH43" s="127"/>
      <c r="AI43" s="127"/>
      <c r="AJ43" s="127"/>
      <c r="AK43" s="128"/>
      <c r="AL43" s="128"/>
      <c r="AM43" s="127"/>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33"/>
      <c r="BM43" s="128"/>
      <c r="BN43" s="128"/>
      <c r="BO43" s="128"/>
      <c r="BP43" s="128"/>
      <c r="BQ43" s="128"/>
      <c r="BR43" s="128"/>
      <c r="BS43" s="128"/>
      <c r="BT43" s="128"/>
      <c r="BU43" s="128"/>
      <c r="BV43" s="128"/>
      <c r="BW43" s="128"/>
      <c r="BX43" s="128"/>
      <c r="BY43" s="128"/>
      <c r="BZ43" s="128"/>
      <c r="CA43" s="128"/>
      <c r="CB43" s="128"/>
      <c r="CC43" s="128"/>
      <c r="CD43" s="127"/>
      <c r="CE43" s="128"/>
      <c r="CF43" s="128"/>
      <c r="CG43" s="127"/>
    </row>
    <row r="44" spans="1:107" x14ac:dyDescent="0.2">
      <c r="A44" s="195"/>
      <c r="B44" s="195"/>
      <c r="C44" s="195"/>
      <c r="D44" s="195"/>
      <c r="E44" s="195"/>
      <c r="F44" s="195"/>
      <c r="G44" s="195"/>
      <c r="H44" s="195"/>
      <c r="I44" s="195"/>
      <c r="J44" s="195"/>
      <c r="K44" s="195"/>
      <c r="AE44" s="9"/>
      <c r="AG44" s="128"/>
      <c r="AH44" s="127"/>
      <c r="AI44" s="127"/>
      <c r="AJ44" s="127"/>
      <c r="AK44" s="128"/>
      <c r="AL44" s="128"/>
      <c r="AM44" s="127"/>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33"/>
      <c r="BM44" s="128"/>
      <c r="BN44" s="128"/>
      <c r="BO44" s="128"/>
      <c r="BP44" s="128"/>
      <c r="BQ44" s="128"/>
      <c r="BR44" s="128"/>
      <c r="BS44" s="128"/>
      <c r="BT44" s="128"/>
      <c r="BU44" s="128"/>
      <c r="BV44" s="128"/>
      <c r="BW44" s="128"/>
      <c r="BX44" s="128"/>
      <c r="BY44" s="128"/>
      <c r="BZ44" s="128"/>
      <c r="CA44" s="128"/>
      <c r="CB44" s="128"/>
      <c r="CC44" s="128"/>
      <c r="CD44" s="127"/>
      <c r="CE44" s="128"/>
      <c r="CF44" s="128"/>
      <c r="CG44" s="127"/>
    </row>
    <row r="45" spans="1:107" ht="9" customHeight="1" x14ac:dyDescent="0.2">
      <c r="A45" s="77"/>
      <c r="B45" s="78"/>
      <c r="C45" s="78"/>
      <c r="D45" s="78"/>
      <c r="E45" s="78"/>
      <c r="F45" s="78"/>
      <c r="G45" s="78"/>
      <c r="H45" s="78"/>
      <c r="I45" s="78"/>
      <c r="J45" s="78"/>
      <c r="K45" s="78"/>
      <c r="L45" s="78"/>
      <c r="M45" s="78"/>
      <c r="N45" s="78"/>
      <c r="O45" s="78"/>
      <c r="AE45" s="9"/>
      <c r="AG45" s="128"/>
      <c r="AH45" s="127"/>
      <c r="AI45" s="127"/>
      <c r="AJ45" s="127"/>
      <c r="AK45" s="128"/>
      <c r="AL45" s="128"/>
      <c r="AM45" s="127"/>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33"/>
      <c r="BM45" s="128"/>
      <c r="BN45" s="128"/>
      <c r="BO45" s="128"/>
      <c r="BP45" s="128"/>
      <c r="BQ45" s="128"/>
      <c r="BR45" s="128"/>
      <c r="BS45" s="128"/>
      <c r="BT45" s="128"/>
      <c r="BU45" s="128"/>
      <c r="BV45" s="128"/>
      <c r="BW45" s="128"/>
      <c r="BX45" s="128"/>
      <c r="BY45" s="128"/>
      <c r="BZ45" s="128"/>
      <c r="CA45" s="128"/>
      <c r="CB45" s="128"/>
      <c r="CC45" s="128"/>
      <c r="CD45" s="127"/>
      <c r="CE45" s="128"/>
      <c r="CF45" s="128"/>
      <c r="CG45" s="127"/>
    </row>
    <row r="46" spans="1:107" ht="13.5" customHeight="1" x14ac:dyDescent="0.2">
      <c r="A46" s="181" t="s">
        <v>166</v>
      </c>
      <c r="B46" s="196"/>
      <c r="C46" s="196"/>
      <c r="D46" s="196"/>
      <c r="E46" s="196"/>
      <c r="F46" s="196"/>
      <c r="G46" s="196"/>
      <c r="H46" s="196"/>
      <c r="I46" s="196"/>
      <c r="J46" s="196"/>
      <c r="K46" s="196"/>
      <c r="L46" s="196"/>
      <c r="M46" s="196"/>
      <c r="N46" s="196"/>
      <c r="O46" s="196"/>
      <c r="P46" s="196"/>
      <c r="Q46" s="197"/>
      <c r="R46" s="181" t="s">
        <v>167</v>
      </c>
      <c r="S46" s="182"/>
      <c r="T46" s="182"/>
      <c r="U46" s="182"/>
      <c r="V46" s="182"/>
      <c r="W46" s="182"/>
      <c r="X46" s="182"/>
      <c r="Y46" s="182"/>
      <c r="Z46" s="182"/>
      <c r="AA46" s="182"/>
      <c r="AB46" s="182"/>
      <c r="AC46" s="182"/>
      <c r="AD46" s="183"/>
      <c r="AE46" s="9"/>
      <c r="AG46" s="128"/>
      <c r="AH46" s="127"/>
      <c r="AI46" s="127"/>
      <c r="AJ46" s="127"/>
      <c r="AK46" s="128"/>
      <c r="AL46" s="128"/>
      <c r="AM46" s="127"/>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33"/>
      <c r="BM46" s="128"/>
      <c r="BN46" s="128"/>
      <c r="BO46" s="128"/>
      <c r="BP46" s="128"/>
      <c r="BQ46" s="128"/>
      <c r="BR46" s="128"/>
      <c r="BS46" s="128"/>
      <c r="BT46" s="128"/>
      <c r="BU46" s="128"/>
      <c r="BV46" s="128"/>
      <c r="BW46" s="128"/>
      <c r="BX46" s="128"/>
      <c r="BY46" s="128"/>
      <c r="BZ46" s="128"/>
      <c r="CA46" s="128"/>
      <c r="CB46" s="128"/>
      <c r="CC46" s="128"/>
      <c r="CD46" s="127"/>
      <c r="CE46" s="128"/>
      <c r="CF46" s="128"/>
      <c r="CG46" s="127"/>
    </row>
    <row r="47" spans="1:107" x14ac:dyDescent="0.2">
      <c r="A47" s="198"/>
      <c r="B47" s="199"/>
      <c r="C47" s="199"/>
      <c r="D47" s="199"/>
      <c r="E47" s="199"/>
      <c r="F47" s="199"/>
      <c r="G47" s="199"/>
      <c r="H47" s="199"/>
      <c r="I47" s="199"/>
      <c r="J47" s="199"/>
      <c r="K47" s="199"/>
      <c r="L47" s="199"/>
      <c r="M47" s="199"/>
      <c r="N47" s="199"/>
      <c r="O47" s="199"/>
      <c r="P47" s="199"/>
      <c r="Q47" s="200"/>
      <c r="R47" s="184"/>
      <c r="S47" s="185"/>
      <c r="T47" s="185"/>
      <c r="U47" s="185"/>
      <c r="V47" s="185"/>
      <c r="W47" s="185"/>
      <c r="X47" s="185"/>
      <c r="Y47" s="185"/>
      <c r="Z47" s="185"/>
      <c r="AA47" s="185"/>
      <c r="AB47" s="185"/>
      <c r="AC47" s="185"/>
      <c r="AD47" s="186"/>
      <c r="AE47" s="9"/>
      <c r="AG47" s="128"/>
      <c r="AH47" s="127"/>
      <c r="AI47" s="127"/>
      <c r="AJ47" s="127"/>
      <c r="AK47" s="128"/>
      <c r="AL47" s="128"/>
      <c r="AM47" s="127"/>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33"/>
      <c r="BM47" s="128"/>
      <c r="BN47" s="128"/>
      <c r="BO47" s="128"/>
      <c r="BP47" s="128"/>
      <c r="BQ47" s="128"/>
      <c r="BR47" s="128"/>
      <c r="BS47" s="128"/>
      <c r="BT47" s="128"/>
      <c r="BU47" s="128"/>
      <c r="BV47" s="128"/>
      <c r="BW47" s="128"/>
      <c r="BX47" s="128"/>
      <c r="BY47" s="128"/>
      <c r="BZ47" s="128"/>
      <c r="CA47" s="128"/>
      <c r="CB47" s="128"/>
      <c r="CC47" s="128"/>
      <c r="CD47" s="127"/>
      <c r="CE47" s="128"/>
      <c r="CF47" s="128"/>
      <c r="CG47" s="127"/>
    </row>
    <row r="48" spans="1:107" x14ac:dyDescent="0.2">
      <c r="A48" s="198"/>
      <c r="B48" s="199"/>
      <c r="C48" s="199"/>
      <c r="D48" s="199"/>
      <c r="E48" s="199"/>
      <c r="F48" s="199"/>
      <c r="G48" s="199"/>
      <c r="H48" s="199"/>
      <c r="I48" s="199"/>
      <c r="J48" s="199"/>
      <c r="K48" s="199"/>
      <c r="L48" s="199"/>
      <c r="M48" s="199"/>
      <c r="N48" s="199"/>
      <c r="O48" s="199"/>
      <c r="P48" s="199"/>
      <c r="Q48" s="200"/>
      <c r="R48" s="184"/>
      <c r="S48" s="185"/>
      <c r="T48" s="185"/>
      <c r="U48" s="185"/>
      <c r="V48" s="185"/>
      <c r="W48" s="185"/>
      <c r="X48" s="185"/>
      <c r="Y48" s="185"/>
      <c r="Z48" s="185"/>
      <c r="AA48" s="185"/>
      <c r="AB48" s="185"/>
      <c r="AC48" s="185"/>
      <c r="AD48" s="186"/>
      <c r="AE48" s="9"/>
      <c r="AG48" s="128"/>
      <c r="AH48" s="127"/>
      <c r="AI48" s="127"/>
      <c r="AJ48" s="127"/>
      <c r="AK48" s="128"/>
      <c r="AL48" s="128"/>
      <c r="AM48" s="127"/>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33"/>
      <c r="BM48" s="128"/>
      <c r="BN48" s="128"/>
      <c r="BO48" s="128"/>
      <c r="BP48" s="128"/>
      <c r="BQ48" s="128"/>
      <c r="BR48" s="128"/>
      <c r="BS48" s="128"/>
      <c r="BT48" s="128"/>
      <c r="BU48" s="128"/>
      <c r="BV48" s="128"/>
      <c r="BW48" s="128"/>
      <c r="BX48" s="128"/>
      <c r="BY48" s="128"/>
      <c r="BZ48" s="128"/>
      <c r="CA48" s="128"/>
      <c r="CB48" s="128"/>
      <c r="CC48" s="128"/>
      <c r="CD48" s="127"/>
      <c r="CE48" s="128"/>
      <c r="CF48" s="128"/>
      <c r="CG48" s="127"/>
    </row>
    <row r="49" spans="1:101" x14ac:dyDescent="0.2">
      <c r="A49" s="198"/>
      <c r="B49" s="199"/>
      <c r="C49" s="199"/>
      <c r="D49" s="199"/>
      <c r="E49" s="199"/>
      <c r="F49" s="199"/>
      <c r="G49" s="199"/>
      <c r="H49" s="199"/>
      <c r="I49" s="199"/>
      <c r="J49" s="199"/>
      <c r="K49" s="199"/>
      <c r="L49" s="199"/>
      <c r="M49" s="199"/>
      <c r="N49" s="199"/>
      <c r="O49" s="199"/>
      <c r="P49" s="199"/>
      <c r="Q49" s="200"/>
      <c r="R49" s="184"/>
      <c r="S49" s="185"/>
      <c r="T49" s="185"/>
      <c r="U49" s="185"/>
      <c r="V49" s="185"/>
      <c r="W49" s="185"/>
      <c r="X49" s="185"/>
      <c r="Y49" s="185"/>
      <c r="Z49" s="185"/>
      <c r="AA49" s="185"/>
      <c r="AB49" s="185"/>
      <c r="AC49" s="185"/>
      <c r="AD49" s="186"/>
      <c r="AE49" s="9"/>
      <c r="AG49" s="128"/>
      <c r="AH49" s="127"/>
      <c r="AI49" s="127"/>
      <c r="AJ49" s="127"/>
      <c r="AK49" s="128"/>
      <c r="AL49" s="128"/>
      <c r="AM49" s="127"/>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33"/>
      <c r="BM49" s="128"/>
      <c r="BN49" s="128"/>
      <c r="BO49" s="128"/>
      <c r="BP49" s="128"/>
      <c r="BQ49" s="128"/>
      <c r="BR49" s="128"/>
      <c r="BS49" s="128"/>
      <c r="BT49" s="128"/>
      <c r="BU49" s="128"/>
      <c r="BV49" s="128"/>
      <c r="BW49" s="128"/>
      <c r="BX49" s="128"/>
      <c r="BY49" s="128"/>
      <c r="BZ49" s="128"/>
      <c r="CA49" s="128"/>
      <c r="CB49" s="128"/>
      <c r="CC49" s="128"/>
      <c r="CD49" s="127"/>
      <c r="CE49" s="128"/>
      <c r="CF49" s="128"/>
      <c r="CG49" s="127"/>
    </row>
    <row r="50" spans="1:101" ht="30" customHeight="1" x14ac:dyDescent="0.2">
      <c r="A50" s="201"/>
      <c r="B50" s="202"/>
      <c r="C50" s="202"/>
      <c r="D50" s="202"/>
      <c r="E50" s="202"/>
      <c r="F50" s="202"/>
      <c r="G50" s="202"/>
      <c r="H50" s="202"/>
      <c r="I50" s="202"/>
      <c r="J50" s="202"/>
      <c r="K50" s="202"/>
      <c r="L50" s="202"/>
      <c r="M50" s="202"/>
      <c r="N50" s="202"/>
      <c r="O50" s="202"/>
      <c r="P50" s="202"/>
      <c r="Q50" s="203"/>
      <c r="R50" s="187"/>
      <c r="S50" s="188"/>
      <c r="T50" s="188"/>
      <c r="U50" s="188"/>
      <c r="V50" s="188"/>
      <c r="W50" s="188"/>
      <c r="X50" s="188"/>
      <c r="Y50" s="188"/>
      <c r="Z50" s="188"/>
      <c r="AA50" s="188"/>
      <c r="AB50" s="188"/>
      <c r="AC50" s="188"/>
      <c r="AD50" s="189"/>
      <c r="AE50" s="9"/>
      <c r="AG50" s="128"/>
      <c r="AH50" s="127"/>
      <c r="AI50" s="127"/>
      <c r="AJ50" s="127"/>
      <c r="AK50" s="128"/>
      <c r="AL50" s="128"/>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33"/>
      <c r="BM50" s="128"/>
      <c r="BN50" s="128"/>
      <c r="BO50" s="128"/>
      <c r="BP50" s="128"/>
      <c r="BQ50" s="128"/>
      <c r="BR50" s="128"/>
      <c r="BS50" s="128"/>
      <c r="BT50" s="128"/>
      <c r="BU50" s="128"/>
      <c r="BV50" s="128"/>
      <c r="BW50" s="128"/>
      <c r="BX50" s="128"/>
      <c r="BY50" s="128"/>
      <c r="BZ50" s="128"/>
      <c r="CA50" s="128"/>
      <c r="CB50" s="128"/>
      <c r="CC50" s="128"/>
      <c r="CD50" s="127"/>
      <c r="CE50" s="128"/>
      <c r="CF50" s="128"/>
      <c r="CG50" s="127"/>
    </row>
    <row r="51" spans="1:101" x14ac:dyDescent="0.2">
      <c r="A51" s="77"/>
      <c r="B51" s="77"/>
      <c r="C51" s="77"/>
      <c r="D51" s="77"/>
      <c r="E51" s="77"/>
      <c r="F51" s="77"/>
      <c r="G51" s="77"/>
      <c r="H51" s="77"/>
      <c r="I51" s="77"/>
      <c r="J51" s="77"/>
      <c r="K51" s="77"/>
      <c r="L51" s="77"/>
      <c r="M51" s="77"/>
      <c r="N51" s="77"/>
      <c r="P51"/>
      <c r="Q51"/>
      <c r="R51"/>
      <c r="S51"/>
      <c r="T51"/>
      <c r="U51"/>
      <c r="V51"/>
      <c r="W51"/>
      <c r="X51"/>
      <c r="Y51"/>
      <c r="Z51"/>
      <c r="AA51"/>
      <c r="AB51"/>
      <c r="AC51"/>
      <c r="AG51" s="128"/>
      <c r="AH51" s="127"/>
      <c r="AI51" s="127"/>
      <c r="AJ51" s="127"/>
      <c r="AK51" s="128"/>
      <c r="AL51" s="128"/>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33"/>
      <c r="BM51" s="128"/>
      <c r="BN51" s="128"/>
      <c r="BO51" s="128"/>
      <c r="BP51" s="128"/>
      <c r="BQ51" s="128"/>
      <c r="BR51" s="128"/>
      <c r="BS51" s="128"/>
      <c r="BT51" s="128"/>
      <c r="BU51" s="128"/>
      <c r="BV51" s="128"/>
      <c r="BW51" s="128"/>
      <c r="BX51" s="128"/>
      <c r="BY51" s="128"/>
      <c r="BZ51" s="128"/>
      <c r="CA51" s="128"/>
      <c r="CB51" s="128"/>
      <c r="CC51" s="128"/>
      <c r="CD51" s="127"/>
      <c r="CE51" s="128"/>
      <c r="CF51" s="128"/>
      <c r="CG51" s="127"/>
    </row>
    <row r="52" spans="1:101" x14ac:dyDescent="0.2">
      <c r="AG52" s="128"/>
      <c r="AH52" s="127"/>
      <c r="AI52" s="127"/>
      <c r="AJ52" s="127"/>
      <c r="AK52" s="128"/>
      <c r="AL52" s="128"/>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33"/>
      <c r="BM52" s="128"/>
      <c r="BN52" s="128"/>
      <c r="BO52" s="128"/>
      <c r="BP52" s="128"/>
      <c r="BQ52" s="128"/>
      <c r="BR52" s="128"/>
      <c r="BS52" s="128"/>
      <c r="BT52" s="128"/>
      <c r="BU52" s="128"/>
      <c r="BV52" s="128"/>
      <c r="BW52" s="128"/>
      <c r="BX52" s="128"/>
      <c r="BY52" s="128"/>
      <c r="BZ52" s="128"/>
      <c r="CA52" s="128"/>
      <c r="CB52" s="128"/>
      <c r="CC52" s="128"/>
      <c r="CD52" s="127"/>
      <c r="CE52" s="128"/>
      <c r="CF52" s="128"/>
      <c r="CG52" s="127"/>
    </row>
    <row r="53" spans="1:101" x14ac:dyDescent="0.2">
      <c r="AG53" s="128"/>
      <c r="AH53" s="127"/>
      <c r="AI53" s="127"/>
      <c r="AJ53" s="127"/>
      <c r="AK53" s="128"/>
      <c r="AL53" s="128"/>
      <c r="AM53" s="127"/>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33"/>
      <c r="BM53" s="128"/>
      <c r="BN53" s="128"/>
      <c r="BO53" s="128"/>
      <c r="BP53" s="128"/>
      <c r="BQ53" s="128"/>
      <c r="BR53" s="128"/>
      <c r="BS53" s="128"/>
      <c r="BT53" s="128"/>
      <c r="BU53" s="128"/>
      <c r="BV53" s="128"/>
      <c r="BW53" s="128"/>
      <c r="BX53" s="128"/>
      <c r="BY53" s="128"/>
      <c r="BZ53" s="128"/>
      <c r="CA53" s="128"/>
      <c r="CB53" s="128"/>
      <c r="CC53" s="128"/>
      <c r="CD53" s="127"/>
      <c r="CE53" s="128"/>
      <c r="CF53" s="128"/>
      <c r="CG53" s="127"/>
    </row>
    <row r="54" spans="1:101" ht="31.8" x14ac:dyDescent="0.2">
      <c r="AG54" s="128"/>
      <c r="AH54" s="127"/>
      <c r="AI54" s="127"/>
      <c r="AJ54" s="127"/>
      <c r="AK54" s="128"/>
      <c r="AL54" s="128"/>
      <c r="AM54" s="127"/>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ph="1"/>
      <c r="BK54" s="128"/>
      <c r="BL54" s="133"/>
      <c r="BM54" s="128"/>
      <c r="BN54" s="128"/>
      <c r="BO54" s="128"/>
      <c r="BP54" s="128"/>
      <c r="BQ54" s="128"/>
      <c r="BR54" s="128"/>
      <c r="BS54" s="128"/>
      <c r="BT54" s="128"/>
      <c r="BU54" s="128"/>
      <c r="BV54" s="128" ph="1"/>
      <c r="BW54" s="128" ph="1"/>
      <c r="BX54" s="128" ph="1"/>
      <c r="BY54" s="128" ph="1"/>
      <c r="BZ54" s="128" ph="1"/>
      <c r="CA54" s="128" ph="1"/>
      <c r="CB54" s="128"/>
      <c r="CC54" s="128"/>
      <c r="CD54" s="127" ph="1"/>
      <c r="CE54" s="128"/>
      <c r="CF54" s="128"/>
      <c r="CG54" s="127"/>
      <c r="CH54" s="7" ph="1"/>
      <c r="CJ54" s="7" ph="1"/>
      <c r="CK54" s="7" ph="1"/>
      <c r="CM54" s="7" ph="1"/>
      <c r="CN54" s="7" ph="1"/>
      <c r="CP54" s="7" ph="1"/>
      <c r="CQ54" s="7" ph="1"/>
      <c r="CR54" s="7" ph="1"/>
      <c r="CS54" s="7" ph="1"/>
      <c r="CT54" s="7" ph="1"/>
      <c r="CU54" s="7" ph="1"/>
      <c r="CV54" s="7" ph="1"/>
      <c r="CW54" s="7" ph="1"/>
    </row>
    <row r="55" spans="1:101" x14ac:dyDescent="0.2">
      <c r="AG55" s="128"/>
      <c r="AH55" s="127"/>
      <c r="AI55" s="127"/>
      <c r="AJ55" s="127"/>
      <c r="AK55" s="128"/>
      <c r="AL55" s="128"/>
      <c r="AM55" s="127"/>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33"/>
      <c r="BM55" s="128"/>
      <c r="BN55" s="128"/>
      <c r="BO55" s="128"/>
      <c r="BP55" s="128"/>
      <c r="BQ55" s="128"/>
      <c r="BR55" s="128"/>
      <c r="BS55" s="128"/>
      <c r="BT55" s="128"/>
      <c r="BU55" s="128"/>
      <c r="BV55" s="128"/>
      <c r="BW55" s="128"/>
      <c r="BX55" s="128"/>
      <c r="BY55" s="128"/>
      <c r="BZ55" s="128"/>
      <c r="CA55" s="128"/>
      <c r="CB55" s="128"/>
      <c r="CC55" s="128"/>
      <c r="CD55" s="127"/>
      <c r="CE55" s="128"/>
      <c r="CF55" s="128"/>
      <c r="CG55" s="127"/>
    </row>
    <row r="56" spans="1:101" ht="31.8" x14ac:dyDescent="0.2">
      <c r="AG56" s="128"/>
      <c r="AH56" s="127"/>
      <c r="AI56" s="127"/>
      <c r="AJ56" s="127"/>
      <c r="AK56" s="128"/>
      <c r="AL56" s="128"/>
      <c r="AM56" s="127"/>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ph="1"/>
      <c r="BK56" s="128"/>
      <c r="BL56" s="133"/>
      <c r="BM56" s="128"/>
      <c r="BN56" s="128"/>
      <c r="BO56" s="128"/>
      <c r="BP56" s="128"/>
      <c r="BQ56" s="128"/>
      <c r="BR56" s="128"/>
      <c r="BS56" s="128"/>
      <c r="BT56" s="128"/>
      <c r="BU56" s="128"/>
      <c r="BV56" s="128" ph="1"/>
      <c r="BW56" s="128" ph="1"/>
      <c r="BX56" s="128" ph="1"/>
      <c r="BY56" s="128" ph="1"/>
      <c r="BZ56" s="128" ph="1"/>
      <c r="CA56" s="128" ph="1"/>
      <c r="CB56" s="128"/>
      <c r="CC56" s="128"/>
      <c r="CD56" s="127" ph="1"/>
      <c r="CE56" s="128"/>
      <c r="CF56" s="128"/>
      <c r="CG56" s="127"/>
      <c r="CH56" s="7" ph="1"/>
      <c r="CJ56" s="7" ph="1"/>
      <c r="CK56" s="7" ph="1"/>
      <c r="CM56" s="7" ph="1"/>
      <c r="CN56" s="7" ph="1"/>
      <c r="CP56" s="7" ph="1"/>
      <c r="CQ56" s="7" ph="1"/>
      <c r="CR56" s="7" ph="1"/>
      <c r="CS56" s="7" ph="1"/>
      <c r="CT56" s="7" ph="1"/>
      <c r="CU56" s="7" ph="1"/>
      <c r="CV56" s="7" ph="1"/>
      <c r="CW56" s="7" ph="1"/>
    </row>
    <row r="57" spans="1:101" ht="31.8" x14ac:dyDescent="0.2">
      <c r="AG57" s="128"/>
      <c r="AH57" s="127"/>
      <c r="AI57" s="127"/>
      <c r="AJ57" s="127"/>
      <c r="AK57" s="128"/>
      <c r="AL57" s="128"/>
      <c r="AM57" s="127"/>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ph="1"/>
      <c r="BK57" s="128"/>
      <c r="BL57" s="133"/>
      <c r="BM57" s="128"/>
      <c r="BN57" s="128"/>
      <c r="BO57" s="128"/>
      <c r="BP57" s="128"/>
      <c r="BQ57" s="128"/>
      <c r="BR57" s="128"/>
      <c r="BS57" s="128"/>
      <c r="BT57" s="128"/>
      <c r="BU57" s="128"/>
      <c r="BV57" s="128" ph="1"/>
      <c r="BW57" s="128" ph="1"/>
      <c r="BX57" s="128" ph="1"/>
      <c r="BY57" s="128" ph="1"/>
      <c r="BZ57" s="128" ph="1"/>
      <c r="CA57" s="128" ph="1"/>
      <c r="CB57" s="128"/>
      <c r="CC57" s="128"/>
      <c r="CD57" s="127" ph="1"/>
      <c r="CE57" s="128"/>
      <c r="CF57" s="128"/>
      <c r="CG57" s="127"/>
      <c r="CH57" s="7" ph="1"/>
      <c r="CJ57" s="7" ph="1"/>
      <c r="CK57" s="7" ph="1"/>
      <c r="CM57" s="7" ph="1"/>
      <c r="CN57" s="7" ph="1"/>
      <c r="CP57" s="7" ph="1"/>
      <c r="CQ57" s="7" ph="1"/>
      <c r="CR57" s="7" ph="1"/>
      <c r="CS57" s="7" ph="1"/>
      <c r="CT57" s="7" ph="1"/>
      <c r="CU57" s="7" ph="1"/>
      <c r="CV57" s="7" ph="1"/>
      <c r="CW57" s="7" ph="1"/>
    </row>
    <row r="58" spans="1:101" ht="31.8" x14ac:dyDescent="0.2">
      <c r="AG58" s="128"/>
      <c r="AH58" s="127"/>
      <c r="AI58" s="127"/>
      <c r="AJ58" s="127"/>
      <c r="AK58" s="128"/>
      <c r="AL58" s="128"/>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ph="1"/>
      <c r="BK58" s="128"/>
      <c r="BL58" s="133"/>
      <c r="BM58" s="128"/>
      <c r="BN58" s="128"/>
      <c r="BO58" s="128"/>
      <c r="BP58" s="128"/>
      <c r="BQ58" s="128"/>
      <c r="BR58" s="128"/>
      <c r="BS58" s="128"/>
      <c r="BT58" s="128"/>
      <c r="BU58" s="128"/>
      <c r="BV58" s="128" ph="1"/>
      <c r="BW58" s="128" ph="1"/>
      <c r="BX58" s="128" ph="1"/>
      <c r="BY58" s="128" ph="1"/>
      <c r="BZ58" s="128" ph="1"/>
      <c r="CA58" s="128" ph="1"/>
      <c r="CB58" s="128"/>
      <c r="CC58" s="128"/>
      <c r="CD58" s="127" ph="1"/>
      <c r="CE58" s="128"/>
      <c r="CF58" s="128"/>
      <c r="CG58" s="127"/>
      <c r="CH58" s="7" ph="1"/>
      <c r="CJ58" s="7" ph="1"/>
      <c r="CK58" s="7" ph="1"/>
      <c r="CM58" s="7" ph="1"/>
      <c r="CN58" s="7" ph="1"/>
      <c r="CP58" s="7" ph="1"/>
      <c r="CQ58" s="7" ph="1"/>
      <c r="CR58" s="7" ph="1"/>
      <c r="CS58" s="7" ph="1"/>
      <c r="CT58" s="7" ph="1"/>
      <c r="CU58" s="7" ph="1"/>
      <c r="CV58" s="7" ph="1"/>
      <c r="CW58" s="7" ph="1"/>
    </row>
    <row r="59" spans="1:101" ht="31.8" x14ac:dyDescent="0.2">
      <c r="AG59" s="128"/>
      <c r="AH59" s="127"/>
      <c r="AI59" s="127"/>
      <c r="AJ59" s="127"/>
      <c r="AK59" s="128"/>
      <c r="AL59" s="128"/>
      <c r="AM59" s="127"/>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ph="1"/>
      <c r="BK59" s="128"/>
      <c r="BL59" s="133"/>
      <c r="BM59" s="128"/>
      <c r="BN59" s="128"/>
      <c r="BO59" s="128"/>
      <c r="BP59" s="128"/>
      <c r="BQ59" s="128"/>
      <c r="BR59" s="128"/>
      <c r="BS59" s="128"/>
      <c r="BT59" s="128"/>
      <c r="BU59" s="128"/>
      <c r="BV59" s="128" ph="1"/>
      <c r="BW59" s="128" ph="1"/>
      <c r="BX59" s="128" ph="1"/>
      <c r="BY59" s="128" ph="1"/>
      <c r="BZ59" s="128" ph="1"/>
      <c r="CA59" s="128" ph="1"/>
      <c r="CB59" s="128"/>
      <c r="CC59" s="128"/>
      <c r="CD59" s="127" ph="1"/>
      <c r="CE59" s="128"/>
      <c r="CF59" s="128"/>
      <c r="CG59" s="127"/>
      <c r="CH59" s="7" ph="1"/>
      <c r="CJ59" s="7" ph="1"/>
      <c r="CK59" s="7" ph="1"/>
      <c r="CM59" s="7" ph="1"/>
      <c r="CN59" s="7" ph="1"/>
      <c r="CP59" s="7" ph="1"/>
      <c r="CQ59" s="7" ph="1"/>
      <c r="CR59" s="7" ph="1"/>
      <c r="CS59" s="7" ph="1"/>
      <c r="CT59" s="7" ph="1"/>
      <c r="CU59" s="7" ph="1"/>
      <c r="CV59" s="7" ph="1"/>
      <c r="CW59" s="7" ph="1"/>
    </row>
    <row r="60" spans="1:101" x14ac:dyDescent="0.2">
      <c r="AG60" s="128"/>
      <c r="AH60" s="127"/>
      <c r="AI60" s="127"/>
      <c r="AJ60" s="127"/>
      <c r="AK60" s="128"/>
      <c r="AL60" s="128"/>
      <c r="AM60" s="127"/>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33"/>
      <c r="BM60" s="128"/>
      <c r="BN60" s="128"/>
      <c r="BO60" s="128"/>
      <c r="BP60" s="128"/>
      <c r="BQ60" s="128"/>
      <c r="BR60" s="128"/>
      <c r="BS60" s="128"/>
      <c r="BT60" s="128"/>
      <c r="BU60" s="128"/>
      <c r="BV60" s="128"/>
      <c r="BW60" s="128"/>
      <c r="BX60" s="128"/>
      <c r="BY60" s="128"/>
      <c r="BZ60" s="128"/>
      <c r="CA60" s="128"/>
      <c r="CB60" s="128"/>
      <c r="CC60" s="128"/>
      <c r="CD60" s="127"/>
      <c r="CE60" s="128"/>
      <c r="CF60" s="128"/>
      <c r="CG60" s="127"/>
    </row>
    <row r="61" spans="1:101" ht="31.8" x14ac:dyDescent="0.2">
      <c r="AG61" s="128"/>
      <c r="AH61" s="127"/>
      <c r="AI61" s="127"/>
      <c r="AJ61" s="127"/>
      <c r="AK61" s="128"/>
      <c r="AL61" s="128"/>
      <c r="AM61" s="127"/>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ph="1"/>
      <c r="BK61" s="128"/>
      <c r="BL61" s="133"/>
      <c r="BM61" s="128"/>
      <c r="BN61" s="128"/>
      <c r="BO61" s="128"/>
      <c r="BP61" s="128"/>
      <c r="BQ61" s="128"/>
      <c r="BR61" s="128"/>
      <c r="BS61" s="128"/>
      <c r="BT61" s="128"/>
      <c r="BU61" s="128"/>
      <c r="BV61" s="128" ph="1"/>
      <c r="BW61" s="128" ph="1"/>
      <c r="BX61" s="128" ph="1"/>
      <c r="BY61" s="128" ph="1"/>
      <c r="BZ61" s="128" ph="1"/>
      <c r="CA61" s="128" ph="1"/>
      <c r="CB61" s="128"/>
      <c r="CC61" s="128"/>
      <c r="CD61" s="127" ph="1"/>
      <c r="CE61" s="128"/>
      <c r="CF61" s="128"/>
      <c r="CG61" s="127"/>
      <c r="CH61" s="7" ph="1"/>
      <c r="CJ61" s="7" ph="1"/>
      <c r="CK61" s="7" ph="1"/>
      <c r="CM61" s="7" ph="1"/>
      <c r="CN61" s="7" ph="1"/>
      <c r="CP61" s="7" ph="1"/>
      <c r="CQ61" s="7" ph="1"/>
      <c r="CR61" s="7" ph="1"/>
      <c r="CS61" s="7" ph="1"/>
      <c r="CT61" s="7" ph="1"/>
      <c r="CU61" s="7" ph="1"/>
      <c r="CV61" s="7" ph="1"/>
      <c r="CW61" s="7" ph="1"/>
    </row>
    <row r="62" spans="1:101" x14ac:dyDescent="0.2">
      <c r="AG62" s="128"/>
      <c r="AH62" s="127"/>
      <c r="AI62" s="127"/>
      <c r="AJ62" s="127"/>
      <c r="AK62" s="128"/>
      <c r="AL62" s="128"/>
      <c r="AM62" s="127"/>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c r="BJ62" s="128"/>
      <c r="BK62" s="128"/>
      <c r="BL62" s="133"/>
      <c r="BM62" s="128"/>
      <c r="BN62" s="128"/>
      <c r="BO62" s="128"/>
      <c r="BP62" s="128"/>
      <c r="BQ62" s="128"/>
      <c r="BR62" s="128"/>
      <c r="BS62" s="128"/>
      <c r="BT62" s="128"/>
      <c r="BU62" s="128"/>
      <c r="BV62" s="128"/>
      <c r="BW62" s="128"/>
      <c r="BX62" s="128"/>
      <c r="BY62" s="128"/>
      <c r="BZ62" s="128"/>
      <c r="CA62" s="128"/>
      <c r="CB62" s="128"/>
      <c r="CC62" s="128"/>
      <c r="CD62" s="127"/>
      <c r="CE62" s="128"/>
      <c r="CF62" s="128"/>
      <c r="CG62" s="127"/>
    </row>
    <row r="63" spans="1:101" ht="31.8" x14ac:dyDescent="0.2">
      <c r="AG63" s="128"/>
      <c r="AH63" s="127"/>
      <c r="AI63" s="127"/>
      <c r="AJ63" s="127"/>
      <c r="AK63" s="128"/>
      <c r="AL63" s="128"/>
      <c r="AM63" s="127"/>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ph="1"/>
      <c r="BK63" s="128"/>
      <c r="BL63" s="133"/>
      <c r="BM63" s="128"/>
      <c r="BN63" s="128"/>
      <c r="BO63" s="128"/>
      <c r="BP63" s="128"/>
      <c r="BQ63" s="128"/>
      <c r="BR63" s="128"/>
      <c r="BS63" s="128"/>
      <c r="BT63" s="128"/>
      <c r="BU63" s="128"/>
      <c r="BV63" s="128" ph="1"/>
      <c r="BW63" s="128" ph="1"/>
      <c r="BX63" s="128" ph="1"/>
      <c r="BY63" s="128" ph="1"/>
      <c r="BZ63" s="128" ph="1"/>
      <c r="CA63" s="128" ph="1"/>
      <c r="CB63" s="128"/>
      <c r="CC63" s="128"/>
      <c r="CD63" s="127" ph="1"/>
      <c r="CE63" s="128"/>
      <c r="CF63" s="128"/>
      <c r="CG63" s="127"/>
      <c r="CH63" s="7" ph="1"/>
      <c r="CJ63" s="7" ph="1"/>
      <c r="CK63" s="7" ph="1"/>
      <c r="CM63" s="7" ph="1"/>
      <c r="CN63" s="7" ph="1"/>
      <c r="CP63" s="7" ph="1"/>
      <c r="CQ63" s="7" ph="1"/>
      <c r="CR63" s="7" ph="1"/>
      <c r="CS63" s="7" ph="1"/>
      <c r="CT63" s="7" ph="1"/>
      <c r="CU63" s="7" ph="1"/>
      <c r="CV63" s="7" ph="1"/>
      <c r="CW63" s="7" ph="1"/>
    </row>
    <row r="64" spans="1:101" ht="31.8" x14ac:dyDescent="0.2">
      <c r="AG64" s="128"/>
      <c r="AH64" s="127"/>
      <c r="AI64" s="127"/>
      <c r="AJ64" s="127"/>
      <c r="AK64" s="128"/>
      <c r="AL64" s="128"/>
      <c r="AM64" s="127"/>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ph="1"/>
      <c r="BK64" s="128"/>
      <c r="BL64" s="133"/>
      <c r="BM64" s="128"/>
      <c r="BN64" s="128"/>
      <c r="BO64" s="128"/>
      <c r="BP64" s="128"/>
      <c r="BQ64" s="128"/>
      <c r="BR64" s="128"/>
      <c r="BS64" s="128"/>
      <c r="BT64" s="128"/>
      <c r="BU64" s="128"/>
      <c r="BV64" s="128" ph="1"/>
      <c r="BW64" s="128" ph="1"/>
      <c r="BX64" s="128" ph="1"/>
      <c r="BY64" s="128" ph="1"/>
      <c r="BZ64" s="128" ph="1"/>
      <c r="CA64" s="128" ph="1"/>
      <c r="CB64" s="128"/>
      <c r="CC64" s="128"/>
      <c r="CD64" s="127" ph="1"/>
      <c r="CE64" s="128"/>
      <c r="CF64" s="128"/>
      <c r="CG64" s="127"/>
      <c r="CH64" s="7" ph="1"/>
      <c r="CJ64" s="7" ph="1"/>
      <c r="CK64" s="7" ph="1"/>
      <c r="CM64" s="7" ph="1"/>
      <c r="CN64" s="7" ph="1"/>
      <c r="CP64" s="7" ph="1"/>
      <c r="CQ64" s="7" ph="1"/>
      <c r="CR64" s="7" ph="1"/>
      <c r="CS64" s="7" ph="1"/>
      <c r="CT64" s="7" ph="1"/>
      <c r="CU64" s="7" ph="1"/>
      <c r="CV64" s="7" ph="1"/>
      <c r="CW64" s="7" ph="1"/>
    </row>
    <row r="65" spans="33:101" x14ac:dyDescent="0.2">
      <c r="AG65" s="128"/>
      <c r="AH65" s="127"/>
      <c r="AI65" s="127"/>
      <c r="AJ65" s="127"/>
      <c r="AK65" s="128"/>
      <c r="AL65" s="128"/>
      <c r="AM65" s="127"/>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33"/>
      <c r="BM65" s="128"/>
      <c r="BN65" s="128"/>
      <c r="BO65" s="128"/>
      <c r="BP65" s="128"/>
      <c r="BQ65" s="128"/>
      <c r="BR65" s="128"/>
      <c r="BS65" s="128"/>
      <c r="BT65" s="128"/>
      <c r="BU65" s="128"/>
      <c r="BV65" s="128"/>
      <c r="BW65" s="128"/>
      <c r="BX65" s="128"/>
      <c r="BY65" s="128"/>
      <c r="BZ65" s="128"/>
      <c r="CA65" s="128"/>
      <c r="CB65" s="128"/>
      <c r="CC65" s="128"/>
      <c r="CD65" s="127"/>
      <c r="CE65" s="128"/>
      <c r="CF65" s="128"/>
      <c r="CG65" s="127"/>
    </row>
    <row r="66" spans="33:101" ht="31.8" x14ac:dyDescent="0.2">
      <c r="AG66" s="128"/>
      <c r="AH66" s="127"/>
      <c r="AI66" s="127"/>
      <c r="AJ66" s="127"/>
      <c r="AK66" s="128"/>
      <c r="AL66" s="128"/>
      <c r="AM66" s="127"/>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ph="1"/>
      <c r="BK66" s="128"/>
      <c r="BL66" s="133"/>
      <c r="BM66" s="128"/>
      <c r="BN66" s="128"/>
      <c r="BO66" s="128"/>
      <c r="BP66" s="128"/>
      <c r="BQ66" s="128"/>
      <c r="BR66" s="128"/>
      <c r="BS66" s="128"/>
      <c r="BT66" s="128"/>
      <c r="BU66" s="128"/>
      <c r="BV66" s="128" ph="1"/>
      <c r="BW66" s="128" ph="1"/>
      <c r="BX66" s="128" ph="1"/>
      <c r="BY66" s="128" ph="1"/>
      <c r="BZ66" s="128" ph="1"/>
      <c r="CA66" s="128" ph="1"/>
      <c r="CB66" s="128"/>
      <c r="CC66" s="128"/>
      <c r="CD66" s="127" ph="1"/>
      <c r="CE66" s="128"/>
      <c r="CF66" s="128"/>
      <c r="CG66" s="127"/>
      <c r="CH66" s="7" ph="1"/>
      <c r="CJ66" s="7" ph="1"/>
      <c r="CK66" s="7" ph="1"/>
      <c r="CM66" s="7" ph="1"/>
      <c r="CN66" s="7" ph="1"/>
      <c r="CP66" s="7" ph="1"/>
      <c r="CQ66" s="7" ph="1"/>
      <c r="CR66" s="7" ph="1"/>
      <c r="CS66" s="7" ph="1"/>
      <c r="CT66" s="7" ph="1"/>
      <c r="CU66" s="7" ph="1"/>
      <c r="CV66" s="7" ph="1"/>
      <c r="CW66" s="7" ph="1"/>
    </row>
    <row r="67" spans="33:101" x14ac:dyDescent="0.2">
      <c r="AG67" s="128"/>
      <c r="AH67" s="127"/>
      <c r="AI67" s="127"/>
      <c r="AJ67" s="127"/>
      <c r="AK67" s="128"/>
      <c r="AL67" s="128"/>
      <c r="AM67" s="127"/>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33"/>
      <c r="BM67" s="128"/>
      <c r="BN67" s="128"/>
      <c r="BO67" s="128"/>
      <c r="BP67" s="128"/>
      <c r="BQ67" s="128"/>
      <c r="BR67" s="128"/>
      <c r="BS67" s="128"/>
      <c r="BT67" s="128"/>
      <c r="BU67" s="128"/>
      <c r="BV67" s="128"/>
      <c r="BW67" s="128"/>
      <c r="BX67" s="128"/>
      <c r="BY67" s="128"/>
      <c r="BZ67" s="128"/>
      <c r="CA67" s="128"/>
      <c r="CB67" s="128"/>
      <c r="CC67" s="128"/>
      <c r="CD67" s="127"/>
      <c r="CE67" s="128"/>
      <c r="CF67" s="128"/>
      <c r="CG67" s="127"/>
    </row>
    <row r="68" spans="33:101" ht="31.8" x14ac:dyDescent="0.2">
      <c r="AG68" s="128"/>
      <c r="AH68" s="127"/>
      <c r="AI68" s="127"/>
      <c r="AJ68" s="127"/>
      <c r="AK68" s="128"/>
      <c r="AL68" s="128"/>
      <c r="AM68" s="127"/>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c r="BJ68" s="128" ph="1"/>
      <c r="BK68" s="128"/>
      <c r="BL68" s="133"/>
      <c r="BM68" s="128"/>
      <c r="BN68" s="128"/>
      <c r="BO68" s="128"/>
      <c r="BP68" s="128"/>
      <c r="BQ68" s="128"/>
      <c r="BR68" s="128"/>
      <c r="BS68" s="128"/>
      <c r="BT68" s="128"/>
      <c r="BU68" s="128"/>
      <c r="BV68" s="128" ph="1"/>
      <c r="BW68" s="128" ph="1"/>
      <c r="BX68" s="128" ph="1"/>
      <c r="BY68" s="128" ph="1"/>
      <c r="BZ68" s="128" ph="1"/>
      <c r="CA68" s="128" ph="1"/>
      <c r="CB68" s="128"/>
      <c r="CC68" s="128"/>
      <c r="CD68" s="127" ph="1"/>
      <c r="CE68" s="128"/>
      <c r="CF68" s="128"/>
      <c r="CG68" s="127"/>
      <c r="CH68" s="7" ph="1"/>
      <c r="CJ68" s="7" ph="1"/>
      <c r="CK68" s="7" ph="1"/>
      <c r="CM68" s="7" ph="1"/>
      <c r="CN68" s="7" ph="1"/>
      <c r="CP68" s="7" ph="1"/>
      <c r="CQ68" s="7" ph="1"/>
      <c r="CR68" s="7" ph="1"/>
      <c r="CS68" s="7" ph="1"/>
      <c r="CT68" s="7" ph="1"/>
      <c r="CU68" s="7" ph="1"/>
      <c r="CV68" s="7" ph="1"/>
      <c r="CW68" s="7" ph="1"/>
    </row>
    <row r="69" spans="33:101" ht="31.8" x14ac:dyDescent="0.2">
      <c r="AG69" s="128"/>
      <c r="AH69" s="127"/>
      <c r="AI69" s="127"/>
      <c r="AJ69" s="127"/>
      <c r="AK69" s="128"/>
      <c r="AL69" s="128"/>
      <c r="AM69" s="127"/>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ph="1"/>
      <c r="BK69" s="128"/>
      <c r="BL69" s="133"/>
      <c r="BM69" s="128"/>
      <c r="BN69" s="128"/>
      <c r="BO69" s="128"/>
      <c r="BP69" s="128"/>
      <c r="BQ69" s="128"/>
      <c r="BR69" s="128"/>
      <c r="BS69" s="128"/>
      <c r="BT69" s="128"/>
      <c r="BU69" s="128"/>
      <c r="BV69" s="128" ph="1"/>
      <c r="BW69" s="128" ph="1"/>
      <c r="BX69" s="128" ph="1"/>
      <c r="BY69" s="128" ph="1"/>
      <c r="BZ69" s="128" ph="1"/>
      <c r="CA69" s="128" ph="1"/>
      <c r="CB69" s="128"/>
      <c r="CC69" s="128"/>
      <c r="CD69" s="127" ph="1"/>
      <c r="CE69" s="128"/>
      <c r="CF69" s="128"/>
      <c r="CG69" s="127"/>
      <c r="CH69" s="7" ph="1"/>
      <c r="CJ69" s="7" ph="1"/>
      <c r="CK69" s="7" ph="1"/>
      <c r="CM69" s="7" ph="1"/>
      <c r="CN69" s="7" ph="1"/>
      <c r="CP69" s="7" ph="1"/>
      <c r="CQ69" s="7" ph="1"/>
      <c r="CR69" s="7" ph="1"/>
      <c r="CS69" s="7" ph="1"/>
      <c r="CT69" s="7" ph="1"/>
      <c r="CU69" s="7" ph="1"/>
      <c r="CV69" s="7" ph="1"/>
      <c r="CW69" s="7" ph="1"/>
    </row>
    <row r="70" spans="33:101" ht="31.8" x14ac:dyDescent="0.2">
      <c r="AG70" s="128"/>
      <c r="AH70" s="127"/>
      <c r="AI70" s="127"/>
      <c r="AJ70" s="127"/>
      <c r="AK70" s="128"/>
      <c r="AL70" s="128"/>
      <c r="AM70" s="127"/>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ph="1"/>
      <c r="BK70" s="128"/>
      <c r="BL70" s="133"/>
      <c r="BM70" s="128"/>
      <c r="BN70" s="128"/>
      <c r="BO70" s="128"/>
      <c r="BP70" s="128"/>
      <c r="BQ70" s="128"/>
      <c r="BR70" s="128"/>
      <c r="BS70" s="128"/>
      <c r="BT70" s="128"/>
      <c r="BU70" s="128"/>
      <c r="BV70" s="128" ph="1"/>
      <c r="BW70" s="128" ph="1"/>
      <c r="BX70" s="128" ph="1"/>
      <c r="BY70" s="128" ph="1"/>
      <c r="BZ70" s="128" ph="1"/>
      <c r="CA70" s="128" ph="1"/>
      <c r="CB70" s="128"/>
      <c r="CC70" s="128"/>
      <c r="CD70" s="127" ph="1"/>
      <c r="CE70" s="128"/>
      <c r="CF70" s="128"/>
      <c r="CG70" s="127"/>
      <c r="CH70" s="7" ph="1"/>
      <c r="CJ70" s="7" ph="1"/>
      <c r="CK70" s="7" ph="1"/>
      <c r="CM70" s="7" ph="1"/>
      <c r="CN70" s="7" ph="1"/>
      <c r="CP70" s="7" ph="1"/>
      <c r="CQ70" s="7" ph="1"/>
      <c r="CR70" s="7" ph="1"/>
      <c r="CS70" s="7" ph="1"/>
      <c r="CT70" s="7" ph="1"/>
      <c r="CU70" s="7" ph="1"/>
      <c r="CV70" s="7" ph="1"/>
      <c r="CW70" s="7" ph="1"/>
    </row>
    <row r="71" spans="33:101" ht="31.8" x14ac:dyDescent="0.2">
      <c r="AG71" s="128"/>
      <c r="AH71" s="127"/>
      <c r="AI71" s="127"/>
      <c r="AJ71" s="127"/>
      <c r="AK71" s="128"/>
      <c r="AL71" s="128"/>
      <c r="AM71" s="127"/>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c r="BJ71" s="128" ph="1"/>
      <c r="BK71" s="128"/>
      <c r="BL71" s="133"/>
      <c r="BM71" s="128"/>
      <c r="BN71" s="128"/>
      <c r="BO71" s="128"/>
      <c r="BP71" s="128"/>
      <c r="BQ71" s="128"/>
      <c r="BR71" s="128"/>
      <c r="BS71" s="128"/>
      <c r="BT71" s="128"/>
      <c r="BU71" s="128"/>
      <c r="BV71" s="128" ph="1"/>
      <c r="BW71" s="128" ph="1"/>
      <c r="BX71" s="128" ph="1"/>
      <c r="BY71" s="128" ph="1"/>
      <c r="BZ71" s="128" ph="1"/>
      <c r="CA71" s="128" ph="1"/>
      <c r="CB71" s="128"/>
      <c r="CC71" s="128"/>
      <c r="CD71" s="127" ph="1"/>
      <c r="CE71" s="128"/>
      <c r="CF71" s="128"/>
      <c r="CG71" s="127"/>
      <c r="CH71" s="7" ph="1"/>
      <c r="CJ71" s="7" ph="1"/>
      <c r="CK71" s="7" ph="1"/>
      <c r="CM71" s="7" ph="1"/>
      <c r="CN71" s="7" ph="1"/>
      <c r="CP71" s="7" ph="1"/>
      <c r="CQ71" s="7" ph="1"/>
      <c r="CR71" s="7" ph="1"/>
      <c r="CS71" s="7" ph="1"/>
      <c r="CT71" s="7" ph="1"/>
      <c r="CU71" s="7" ph="1"/>
      <c r="CV71" s="7" ph="1"/>
      <c r="CW71" s="7" ph="1"/>
    </row>
    <row r="72" spans="33:101" ht="31.8" x14ac:dyDescent="0.2">
      <c r="AG72" s="128"/>
      <c r="AH72" s="127"/>
      <c r="AI72" s="127"/>
      <c r="AJ72" s="127"/>
      <c r="AK72" s="128"/>
      <c r="AL72" s="128"/>
      <c r="AM72" s="127"/>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ph="1"/>
      <c r="BK72" s="128"/>
      <c r="BL72" s="133"/>
      <c r="BM72" s="128"/>
      <c r="BN72" s="128"/>
      <c r="BO72" s="128"/>
      <c r="BP72" s="128"/>
      <c r="BQ72" s="128"/>
      <c r="BR72" s="128"/>
      <c r="BS72" s="128"/>
      <c r="BT72" s="128"/>
      <c r="BU72" s="128"/>
      <c r="BV72" s="128" ph="1"/>
      <c r="BW72" s="128" ph="1"/>
      <c r="BX72" s="128" ph="1"/>
      <c r="BY72" s="128" ph="1"/>
      <c r="BZ72" s="128" ph="1"/>
      <c r="CA72" s="128" ph="1"/>
      <c r="CB72" s="128"/>
      <c r="CC72" s="128"/>
      <c r="CD72" s="127" ph="1"/>
      <c r="CE72" s="128"/>
      <c r="CF72" s="128"/>
      <c r="CG72" s="127"/>
      <c r="CH72" s="7" ph="1"/>
      <c r="CJ72" s="7" ph="1"/>
      <c r="CK72" s="7" ph="1"/>
      <c r="CM72" s="7" ph="1"/>
      <c r="CN72" s="7" ph="1"/>
      <c r="CP72" s="7" ph="1"/>
      <c r="CQ72" s="7" ph="1"/>
      <c r="CR72" s="7" ph="1"/>
      <c r="CS72" s="7" ph="1"/>
      <c r="CT72" s="7" ph="1"/>
      <c r="CU72" s="7" ph="1"/>
      <c r="CV72" s="7" ph="1"/>
      <c r="CW72" s="7" ph="1"/>
    </row>
    <row r="73" spans="33:101" x14ac:dyDescent="0.2">
      <c r="AG73" s="128"/>
      <c r="AH73" s="127"/>
      <c r="AI73" s="127"/>
      <c r="AJ73" s="127"/>
      <c r="AK73" s="128"/>
      <c r="AL73" s="128"/>
      <c r="AM73" s="127"/>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33"/>
      <c r="BM73" s="128"/>
      <c r="BN73" s="128"/>
      <c r="BO73" s="128"/>
      <c r="BP73" s="128"/>
      <c r="BQ73" s="128"/>
      <c r="BR73" s="128"/>
      <c r="BS73" s="128"/>
      <c r="BT73" s="128"/>
      <c r="BU73" s="128"/>
      <c r="BV73" s="128"/>
      <c r="BW73" s="128"/>
      <c r="BX73" s="128"/>
      <c r="BY73" s="128"/>
      <c r="BZ73" s="128"/>
      <c r="CA73" s="128"/>
      <c r="CB73" s="128"/>
      <c r="CC73" s="128"/>
      <c r="CD73" s="127"/>
      <c r="CE73" s="128"/>
      <c r="CF73" s="128"/>
      <c r="CG73" s="127"/>
    </row>
    <row r="74" spans="33:101" ht="31.8" x14ac:dyDescent="0.2">
      <c r="AG74" s="128"/>
      <c r="AH74" s="127"/>
      <c r="AI74" s="127"/>
      <c r="AJ74" s="127"/>
      <c r="AK74" s="128"/>
      <c r="AL74" s="128"/>
      <c r="AM74" s="127"/>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ph="1"/>
      <c r="BK74" s="128"/>
      <c r="BL74" s="133"/>
      <c r="BM74" s="128"/>
      <c r="BN74" s="128"/>
      <c r="BO74" s="128"/>
      <c r="BP74" s="128"/>
      <c r="BQ74" s="128"/>
      <c r="BR74" s="128"/>
      <c r="BS74" s="128"/>
      <c r="BT74" s="128"/>
      <c r="BU74" s="128"/>
      <c r="BV74" s="128" ph="1"/>
      <c r="BW74" s="128" ph="1"/>
      <c r="BX74" s="128" ph="1"/>
      <c r="BY74" s="128" ph="1"/>
      <c r="BZ74" s="128" ph="1"/>
      <c r="CA74" s="128" ph="1"/>
      <c r="CB74" s="128"/>
      <c r="CC74" s="128"/>
      <c r="CD74" s="127" ph="1"/>
      <c r="CE74" s="128"/>
      <c r="CF74" s="128"/>
      <c r="CG74" s="127"/>
      <c r="CH74" s="7" ph="1"/>
      <c r="CJ74" s="7" ph="1"/>
      <c r="CK74" s="7" ph="1"/>
      <c r="CM74" s="7" ph="1"/>
      <c r="CN74" s="7" ph="1"/>
      <c r="CP74" s="7" ph="1"/>
      <c r="CQ74" s="7" ph="1"/>
      <c r="CR74" s="7" ph="1"/>
      <c r="CS74" s="7" ph="1"/>
      <c r="CT74" s="7" ph="1"/>
      <c r="CU74" s="7" ph="1"/>
      <c r="CV74" s="7" ph="1"/>
      <c r="CW74" s="7" ph="1"/>
    </row>
    <row r="75" spans="33:101" x14ac:dyDescent="0.2">
      <c r="AG75" s="128"/>
      <c r="AH75" s="127"/>
      <c r="AI75" s="127"/>
      <c r="AJ75" s="127"/>
      <c r="AK75" s="128"/>
      <c r="AL75" s="128"/>
      <c r="AM75" s="127"/>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33"/>
      <c r="BM75" s="128"/>
      <c r="BN75" s="128"/>
      <c r="BO75" s="128"/>
      <c r="BP75" s="128"/>
      <c r="BQ75" s="128"/>
      <c r="BR75" s="128"/>
      <c r="BS75" s="128"/>
      <c r="BT75" s="128"/>
      <c r="BU75" s="128"/>
      <c r="BV75" s="128"/>
      <c r="BW75" s="128"/>
      <c r="BX75" s="128"/>
      <c r="BY75" s="128"/>
      <c r="BZ75" s="128"/>
      <c r="CA75" s="128"/>
      <c r="CB75" s="128"/>
      <c r="CC75" s="128"/>
      <c r="CD75" s="127"/>
      <c r="CE75" s="128"/>
      <c r="CF75" s="128"/>
      <c r="CG75" s="127"/>
    </row>
    <row r="76" spans="33:101" ht="31.8" x14ac:dyDescent="0.2">
      <c r="AG76" s="128"/>
      <c r="AH76" s="127"/>
      <c r="AI76" s="127"/>
      <c r="AJ76" s="127"/>
      <c r="AK76" s="128"/>
      <c r="AL76" s="128"/>
      <c r="AM76" s="127"/>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c r="BJ76" s="128" ph="1"/>
      <c r="BK76" s="128"/>
      <c r="BL76" s="133"/>
      <c r="BM76" s="128"/>
      <c r="BN76" s="128"/>
      <c r="BO76" s="128"/>
      <c r="BP76" s="128"/>
      <c r="BQ76" s="128"/>
      <c r="BR76" s="128"/>
      <c r="BS76" s="128"/>
      <c r="BT76" s="128"/>
      <c r="BU76" s="128"/>
      <c r="BV76" s="128" ph="1"/>
      <c r="BW76" s="128" ph="1"/>
      <c r="BX76" s="128" ph="1"/>
      <c r="BY76" s="128" ph="1"/>
      <c r="BZ76" s="128" ph="1"/>
      <c r="CA76" s="128" ph="1"/>
      <c r="CB76" s="128"/>
      <c r="CC76" s="128"/>
      <c r="CD76" s="127" ph="1"/>
      <c r="CE76" s="128"/>
      <c r="CF76" s="128"/>
      <c r="CG76" s="127"/>
      <c r="CH76" s="7" ph="1"/>
      <c r="CJ76" s="7" ph="1"/>
      <c r="CK76" s="7" ph="1"/>
      <c r="CM76" s="7" ph="1"/>
      <c r="CN76" s="7" ph="1"/>
      <c r="CP76" s="7" ph="1"/>
      <c r="CQ76" s="7" ph="1"/>
      <c r="CR76" s="7" ph="1"/>
      <c r="CS76" s="7" ph="1"/>
      <c r="CT76" s="7" ph="1"/>
      <c r="CU76" s="7" ph="1"/>
      <c r="CV76" s="7" ph="1"/>
      <c r="CW76" s="7" ph="1"/>
    </row>
    <row r="77" spans="33:101" ht="31.8" x14ac:dyDescent="0.2">
      <c r="AG77" s="128"/>
      <c r="AH77" s="127"/>
      <c r="AI77" s="127"/>
      <c r="AJ77" s="127"/>
      <c r="AK77" s="128"/>
      <c r="AL77" s="128"/>
      <c r="AM77" s="127"/>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ph="1"/>
      <c r="BK77" s="128"/>
      <c r="BL77" s="133"/>
      <c r="BM77" s="128"/>
      <c r="BN77" s="128"/>
      <c r="BO77" s="128"/>
      <c r="BP77" s="128"/>
      <c r="BQ77" s="128"/>
      <c r="BR77" s="128"/>
      <c r="BS77" s="128"/>
      <c r="BT77" s="128"/>
      <c r="BU77" s="128"/>
      <c r="BV77" s="128" ph="1"/>
      <c r="BW77" s="128" ph="1"/>
      <c r="BX77" s="128" ph="1"/>
      <c r="BY77" s="128" ph="1"/>
      <c r="BZ77" s="128" ph="1"/>
      <c r="CA77" s="128" ph="1"/>
      <c r="CB77" s="128"/>
      <c r="CC77" s="128"/>
      <c r="CD77" s="127" ph="1"/>
      <c r="CE77" s="128"/>
      <c r="CF77" s="128"/>
      <c r="CG77" s="127"/>
      <c r="CH77" s="7" ph="1"/>
      <c r="CJ77" s="7" ph="1"/>
      <c r="CK77" s="7" ph="1"/>
      <c r="CM77" s="7" ph="1"/>
      <c r="CN77" s="7" ph="1"/>
      <c r="CP77" s="7" ph="1"/>
      <c r="CQ77" s="7" ph="1"/>
      <c r="CR77" s="7" ph="1"/>
      <c r="CS77" s="7" ph="1"/>
      <c r="CT77" s="7" ph="1"/>
      <c r="CU77" s="7" ph="1"/>
      <c r="CV77" s="7" ph="1"/>
      <c r="CW77" s="7" ph="1"/>
    </row>
    <row r="78" spans="33:101" x14ac:dyDescent="0.2">
      <c r="AG78" s="128"/>
      <c r="AH78" s="127"/>
      <c r="AI78" s="127"/>
      <c r="AJ78" s="127"/>
      <c r="AK78" s="128"/>
      <c r="AL78" s="128"/>
      <c r="AM78" s="127"/>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33"/>
      <c r="BM78" s="128"/>
      <c r="BN78" s="128"/>
      <c r="BO78" s="128"/>
      <c r="BP78" s="128"/>
      <c r="BQ78" s="128"/>
      <c r="BR78" s="128"/>
      <c r="BS78" s="128"/>
      <c r="BT78" s="128"/>
      <c r="BU78" s="128"/>
      <c r="BV78" s="128"/>
      <c r="BW78" s="128"/>
      <c r="BX78" s="128"/>
      <c r="BY78" s="128"/>
      <c r="BZ78" s="128"/>
      <c r="CA78" s="128"/>
      <c r="CB78" s="128"/>
      <c r="CC78" s="128"/>
      <c r="CD78" s="127"/>
      <c r="CE78" s="128"/>
      <c r="CF78" s="128"/>
      <c r="CG78" s="127"/>
    </row>
    <row r="79" spans="33:101" x14ac:dyDescent="0.2">
      <c r="AG79" s="128"/>
      <c r="AH79" s="127"/>
      <c r="AI79" s="127"/>
      <c r="AJ79" s="127"/>
      <c r="AK79" s="128"/>
      <c r="AL79" s="128"/>
      <c r="AM79" s="127"/>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33"/>
      <c r="BM79" s="128"/>
      <c r="BN79" s="128"/>
      <c r="BO79" s="128"/>
      <c r="BP79" s="128"/>
      <c r="BQ79" s="128"/>
      <c r="BR79" s="128"/>
      <c r="BS79" s="128"/>
      <c r="BT79" s="128"/>
      <c r="BU79" s="128"/>
      <c r="BV79" s="128"/>
      <c r="BW79" s="128"/>
      <c r="BX79" s="128"/>
      <c r="BY79" s="128"/>
      <c r="BZ79" s="128"/>
      <c r="CA79" s="128"/>
      <c r="CB79" s="128"/>
      <c r="CC79" s="128"/>
      <c r="CD79" s="127"/>
      <c r="CE79" s="128"/>
      <c r="CF79" s="128"/>
      <c r="CG79" s="127"/>
    </row>
    <row r="80" spans="33:101" x14ac:dyDescent="0.2">
      <c r="AG80" s="128"/>
      <c r="AH80" s="127"/>
      <c r="AI80" s="127"/>
      <c r="AJ80" s="127"/>
      <c r="AK80" s="128"/>
      <c r="AL80" s="128"/>
      <c r="AM80" s="127"/>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33"/>
      <c r="BM80" s="128"/>
      <c r="BN80" s="128"/>
      <c r="BO80" s="128"/>
      <c r="BP80" s="128"/>
      <c r="BQ80" s="128"/>
      <c r="BR80" s="128"/>
      <c r="BS80" s="128"/>
      <c r="BT80" s="128"/>
      <c r="BU80" s="128"/>
      <c r="BV80" s="128"/>
      <c r="BW80" s="128"/>
      <c r="BX80" s="128"/>
      <c r="BY80" s="128"/>
      <c r="BZ80" s="128"/>
      <c r="CA80" s="128"/>
      <c r="CB80" s="128"/>
      <c r="CC80" s="128"/>
      <c r="CD80" s="127"/>
      <c r="CE80" s="128"/>
      <c r="CF80" s="128"/>
      <c r="CG80" s="127"/>
    </row>
    <row r="81" spans="33:85" x14ac:dyDescent="0.2">
      <c r="AG81" s="128"/>
      <c r="AH81" s="127"/>
      <c r="AI81" s="127"/>
      <c r="AJ81" s="127"/>
      <c r="AK81" s="128"/>
      <c r="AL81" s="128"/>
      <c r="AM81" s="127"/>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33"/>
      <c r="BM81" s="128"/>
      <c r="BN81" s="128"/>
      <c r="BO81" s="128"/>
      <c r="BP81" s="128"/>
      <c r="BQ81" s="128"/>
      <c r="BR81" s="128"/>
      <c r="BS81" s="128"/>
      <c r="BT81" s="128"/>
      <c r="BU81" s="128"/>
      <c r="BV81" s="128"/>
      <c r="BW81" s="128"/>
      <c r="BX81" s="128"/>
      <c r="BY81" s="128"/>
      <c r="BZ81" s="128"/>
      <c r="CA81" s="128"/>
      <c r="CB81" s="128"/>
      <c r="CC81" s="128"/>
      <c r="CD81" s="127"/>
      <c r="CE81" s="128"/>
      <c r="CF81" s="128"/>
      <c r="CG81" s="127"/>
    </row>
    <row r="82" spans="33:85" x14ac:dyDescent="0.2">
      <c r="AG82" s="128"/>
      <c r="AH82" s="127"/>
      <c r="AI82" s="127"/>
      <c r="AJ82" s="127"/>
      <c r="AK82" s="128"/>
      <c r="AL82" s="128"/>
      <c r="AM82" s="127"/>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33"/>
      <c r="BM82" s="128"/>
      <c r="BN82" s="128"/>
      <c r="BO82" s="128"/>
      <c r="BP82" s="128"/>
      <c r="BQ82" s="128"/>
      <c r="BR82" s="128"/>
      <c r="BS82" s="128"/>
      <c r="BT82" s="128"/>
      <c r="BU82" s="128"/>
      <c r="BV82" s="128"/>
      <c r="BW82" s="128"/>
      <c r="BX82" s="128"/>
      <c r="BY82" s="128"/>
      <c r="BZ82" s="128"/>
      <c r="CA82" s="128"/>
      <c r="CB82" s="128"/>
      <c r="CC82" s="128"/>
      <c r="CD82" s="127"/>
      <c r="CE82" s="128"/>
      <c r="CF82" s="128"/>
      <c r="CG82" s="127"/>
    </row>
    <row r="83" spans="33:85" x14ac:dyDescent="0.2">
      <c r="AG83" s="128"/>
      <c r="AH83" s="127"/>
      <c r="AI83" s="127"/>
      <c r="AJ83" s="127"/>
      <c r="AK83" s="128"/>
      <c r="AL83" s="128"/>
      <c r="AM83" s="127"/>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33"/>
      <c r="BM83" s="128"/>
      <c r="BN83" s="128"/>
      <c r="BO83" s="128"/>
      <c r="BP83" s="128"/>
      <c r="BQ83" s="128"/>
      <c r="BR83" s="128"/>
      <c r="BS83" s="128"/>
      <c r="BT83" s="128"/>
      <c r="BU83" s="128"/>
      <c r="BV83" s="128"/>
      <c r="BW83" s="128"/>
      <c r="BX83" s="128"/>
      <c r="BY83" s="128"/>
      <c r="BZ83" s="128"/>
      <c r="CA83" s="128"/>
      <c r="CB83" s="128"/>
      <c r="CC83" s="128"/>
      <c r="CD83" s="127"/>
      <c r="CE83" s="128"/>
      <c r="CF83" s="128"/>
      <c r="CG83" s="127"/>
    </row>
    <row r="84" spans="33:85" x14ac:dyDescent="0.2">
      <c r="AG84" s="128"/>
      <c r="AH84" s="127"/>
      <c r="AI84" s="127"/>
      <c r="AJ84" s="127"/>
      <c r="AK84" s="128"/>
      <c r="AL84" s="128"/>
      <c r="AM84" s="127"/>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33"/>
      <c r="BM84" s="128"/>
      <c r="BN84" s="128"/>
      <c r="BO84" s="128"/>
      <c r="BP84" s="128"/>
      <c r="BQ84" s="128"/>
      <c r="BR84" s="128"/>
      <c r="BS84" s="128"/>
      <c r="BT84" s="128"/>
      <c r="BU84" s="128"/>
      <c r="BV84" s="128"/>
      <c r="BW84" s="128"/>
      <c r="BX84" s="128"/>
      <c r="BY84" s="128"/>
      <c r="BZ84" s="128"/>
      <c r="CA84" s="128"/>
      <c r="CB84" s="128"/>
      <c r="CC84" s="128"/>
      <c r="CD84" s="127"/>
      <c r="CE84" s="128"/>
      <c r="CF84" s="128"/>
      <c r="CG84" s="127"/>
    </row>
    <row r="85" spans="33:85" x14ac:dyDescent="0.2">
      <c r="AG85" s="128"/>
      <c r="AH85" s="127"/>
      <c r="AI85" s="127"/>
      <c r="AJ85" s="127"/>
      <c r="AK85" s="128"/>
      <c r="AL85" s="128"/>
      <c r="AM85" s="127"/>
      <c r="AN85" s="128"/>
      <c r="AO85" s="128"/>
      <c r="AP85" s="128"/>
      <c r="AQ85" s="128"/>
      <c r="AR85" s="128"/>
      <c r="AS85" s="128"/>
      <c r="AT85" s="128"/>
      <c r="AU85" s="128"/>
      <c r="AV85" s="128"/>
      <c r="AW85" s="128"/>
      <c r="AX85" s="128"/>
      <c r="AY85" s="128"/>
      <c r="AZ85" s="128"/>
      <c r="BA85" s="128"/>
      <c r="BB85" s="128"/>
      <c r="BC85" s="128"/>
      <c r="BD85" s="128"/>
      <c r="BE85" s="128"/>
      <c r="BF85" s="128"/>
      <c r="BG85" s="128"/>
      <c r="BH85" s="128"/>
      <c r="BI85" s="128"/>
      <c r="BJ85" s="128"/>
      <c r="BK85" s="128"/>
      <c r="BL85" s="133"/>
      <c r="BM85" s="128"/>
      <c r="BN85" s="128"/>
      <c r="BO85" s="128"/>
      <c r="BP85" s="128"/>
      <c r="BQ85" s="128"/>
      <c r="BR85" s="128"/>
      <c r="BS85" s="128"/>
      <c r="BT85" s="128"/>
      <c r="BU85" s="128"/>
      <c r="BV85" s="128"/>
      <c r="BW85" s="128"/>
      <c r="BX85" s="128"/>
      <c r="BY85" s="128"/>
      <c r="BZ85" s="128"/>
      <c r="CA85" s="128"/>
      <c r="CB85" s="128"/>
      <c r="CC85" s="128"/>
      <c r="CD85" s="127"/>
      <c r="CE85" s="128"/>
      <c r="CF85" s="128"/>
      <c r="CG85" s="127"/>
    </row>
    <row r="86" spans="33:85" x14ac:dyDescent="0.2">
      <c r="AG86" s="128"/>
      <c r="AH86" s="127"/>
      <c r="AI86" s="127"/>
      <c r="AJ86" s="127"/>
      <c r="AK86" s="128"/>
      <c r="AL86" s="128"/>
      <c r="AM86" s="127"/>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28"/>
      <c r="BL86" s="133"/>
      <c r="BM86" s="128"/>
      <c r="BN86" s="128"/>
      <c r="BO86" s="128"/>
      <c r="BP86" s="128"/>
      <c r="BQ86" s="128"/>
      <c r="BR86" s="128"/>
      <c r="BS86" s="128"/>
      <c r="BT86" s="128"/>
      <c r="BU86" s="128"/>
      <c r="BV86" s="128"/>
      <c r="BW86" s="128"/>
      <c r="BX86" s="128"/>
      <c r="BY86" s="128"/>
      <c r="BZ86" s="128"/>
      <c r="CA86" s="128"/>
      <c r="CB86" s="128"/>
      <c r="CC86" s="128"/>
      <c r="CD86" s="127"/>
      <c r="CE86" s="128"/>
      <c r="CF86" s="128"/>
      <c r="CG86" s="127"/>
    </row>
    <row r="87" spans="33:85" x14ac:dyDescent="0.2">
      <c r="AG87" s="128"/>
      <c r="AH87" s="127"/>
      <c r="AI87" s="127"/>
      <c r="AJ87" s="127"/>
      <c r="AK87" s="128"/>
      <c r="AL87" s="128"/>
      <c r="AM87" s="127"/>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c r="BL87" s="133"/>
      <c r="BM87" s="128"/>
      <c r="BN87" s="128"/>
      <c r="BO87" s="128"/>
      <c r="BP87" s="128"/>
      <c r="BQ87" s="128"/>
      <c r="BR87" s="128"/>
      <c r="BS87" s="128"/>
      <c r="BT87" s="128"/>
      <c r="BU87" s="128"/>
      <c r="BV87" s="128"/>
      <c r="BW87" s="128"/>
      <c r="BX87" s="128"/>
      <c r="BY87" s="128"/>
      <c r="BZ87" s="128"/>
      <c r="CA87" s="128"/>
      <c r="CB87" s="128"/>
      <c r="CC87" s="128"/>
      <c r="CD87" s="127"/>
      <c r="CE87" s="128"/>
      <c r="CF87" s="128"/>
      <c r="CG87" s="127"/>
    </row>
    <row r="88" spans="33:85" x14ac:dyDescent="0.2">
      <c r="AG88" s="128"/>
      <c r="AH88" s="127"/>
      <c r="AI88" s="127"/>
      <c r="AJ88" s="127"/>
      <c r="AK88" s="128"/>
      <c r="AL88" s="128"/>
      <c r="AM88" s="127"/>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28"/>
      <c r="BL88" s="133"/>
      <c r="BM88" s="128"/>
      <c r="BN88" s="128"/>
      <c r="BO88" s="128"/>
      <c r="BP88" s="128"/>
      <c r="BQ88" s="128"/>
      <c r="BR88" s="128"/>
      <c r="BS88" s="128"/>
      <c r="BT88" s="128"/>
      <c r="BU88" s="128"/>
      <c r="BV88" s="128"/>
      <c r="BW88" s="128"/>
      <c r="BX88" s="128"/>
      <c r="BY88" s="128"/>
      <c r="BZ88" s="128"/>
      <c r="CA88" s="128"/>
      <c r="CB88" s="128"/>
      <c r="CC88" s="128"/>
      <c r="CD88" s="127"/>
      <c r="CE88" s="128"/>
      <c r="CF88" s="128"/>
      <c r="CG88" s="127"/>
    </row>
    <row r="89" spans="33:85" x14ac:dyDescent="0.2">
      <c r="AG89" s="128"/>
      <c r="AH89" s="127"/>
      <c r="AI89" s="127"/>
      <c r="AJ89" s="127"/>
      <c r="AK89" s="128"/>
      <c r="AL89" s="128"/>
      <c r="AM89" s="127"/>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28"/>
      <c r="BL89" s="133"/>
      <c r="BM89" s="128"/>
      <c r="BN89" s="128"/>
      <c r="BO89" s="128"/>
      <c r="BP89" s="128"/>
      <c r="BQ89" s="128"/>
      <c r="BR89" s="128"/>
      <c r="BS89" s="128"/>
      <c r="BT89" s="128"/>
      <c r="BU89" s="128"/>
      <c r="BV89" s="128"/>
      <c r="BW89" s="128"/>
      <c r="BX89" s="128"/>
      <c r="BY89" s="128"/>
      <c r="BZ89" s="128"/>
      <c r="CA89" s="128"/>
      <c r="CB89" s="128"/>
      <c r="CC89" s="128"/>
      <c r="CD89" s="127"/>
      <c r="CE89" s="128"/>
      <c r="CF89" s="128"/>
      <c r="CG89" s="127"/>
    </row>
    <row r="90" spans="33:85" x14ac:dyDescent="0.2">
      <c r="AG90" s="128"/>
      <c r="AH90" s="127"/>
      <c r="AI90" s="127"/>
      <c r="AJ90" s="127"/>
      <c r="AK90" s="128"/>
      <c r="AL90" s="128"/>
      <c r="AM90" s="127"/>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33"/>
      <c r="BM90" s="128"/>
      <c r="BN90" s="128"/>
      <c r="BO90" s="128"/>
      <c r="BP90" s="128"/>
      <c r="BQ90" s="128"/>
      <c r="BR90" s="128"/>
      <c r="BS90" s="128"/>
      <c r="BT90" s="128"/>
      <c r="BU90" s="128"/>
      <c r="BV90" s="128"/>
      <c r="BW90" s="128"/>
      <c r="BX90" s="128"/>
      <c r="BY90" s="128"/>
      <c r="BZ90" s="128"/>
      <c r="CA90" s="128"/>
      <c r="CB90" s="128"/>
      <c r="CC90" s="128"/>
      <c r="CD90" s="127"/>
      <c r="CE90" s="128"/>
      <c r="CF90" s="128"/>
      <c r="CG90" s="127"/>
    </row>
    <row r="91" spans="33:85" x14ac:dyDescent="0.2">
      <c r="AG91" s="128"/>
      <c r="AH91" s="127"/>
      <c r="AI91" s="127"/>
      <c r="AJ91" s="127"/>
      <c r="AK91" s="128"/>
      <c r="AL91" s="128"/>
      <c r="AM91" s="127"/>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28"/>
      <c r="BL91" s="133"/>
      <c r="BM91" s="128"/>
      <c r="BN91" s="128"/>
      <c r="BO91" s="128"/>
      <c r="BP91" s="128"/>
      <c r="BQ91" s="128"/>
      <c r="BR91" s="128"/>
      <c r="BS91" s="128"/>
      <c r="BT91" s="128"/>
      <c r="BU91" s="128"/>
      <c r="BV91" s="128"/>
      <c r="BW91" s="128"/>
      <c r="BX91" s="128"/>
      <c r="BY91" s="128"/>
      <c r="BZ91" s="128"/>
      <c r="CA91" s="128"/>
      <c r="CB91" s="128"/>
      <c r="CC91" s="128"/>
      <c r="CD91" s="127"/>
      <c r="CE91" s="128"/>
      <c r="CF91" s="128"/>
      <c r="CG91" s="127"/>
    </row>
    <row r="92" spans="33:85" x14ac:dyDescent="0.2">
      <c r="AG92" s="128"/>
      <c r="AH92" s="127"/>
      <c r="AI92" s="127"/>
      <c r="AJ92" s="127"/>
      <c r="AK92" s="128"/>
      <c r="AL92" s="128"/>
      <c r="AM92" s="127"/>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28"/>
      <c r="BL92" s="133"/>
      <c r="BM92" s="128"/>
      <c r="BN92" s="128"/>
      <c r="BO92" s="128"/>
      <c r="BP92" s="128"/>
      <c r="BQ92" s="128"/>
      <c r="BR92" s="128"/>
      <c r="BS92" s="128"/>
      <c r="BT92" s="128"/>
      <c r="BU92" s="128"/>
      <c r="BV92" s="128"/>
      <c r="BW92" s="128"/>
      <c r="BX92" s="128"/>
      <c r="BY92" s="128"/>
      <c r="BZ92" s="128"/>
      <c r="CA92" s="128"/>
      <c r="CB92" s="128"/>
      <c r="CC92" s="128"/>
      <c r="CD92" s="127"/>
      <c r="CE92" s="128"/>
      <c r="CF92" s="128"/>
      <c r="CG92" s="127"/>
    </row>
    <row r="93" spans="33:85" x14ac:dyDescent="0.2">
      <c r="AG93" s="128"/>
      <c r="AH93" s="127"/>
      <c r="AI93" s="127"/>
      <c r="AJ93" s="127"/>
      <c r="AK93" s="128"/>
      <c r="AL93" s="128"/>
      <c r="AM93" s="127"/>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28"/>
      <c r="BL93" s="133"/>
      <c r="BM93" s="128"/>
      <c r="BN93" s="128"/>
      <c r="BO93" s="128"/>
      <c r="BP93" s="128"/>
      <c r="BQ93" s="128"/>
      <c r="BR93" s="128"/>
      <c r="BS93" s="128"/>
      <c r="BT93" s="128"/>
      <c r="BU93" s="128"/>
      <c r="BV93" s="128"/>
      <c r="BW93" s="128"/>
      <c r="BX93" s="128"/>
      <c r="BY93" s="128"/>
      <c r="BZ93" s="128"/>
      <c r="CA93" s="128"/>
      <c r="CB93" s="128"/>
      <c r="CC93" s="128"/>
      <c r="CD93" s="127"/>
      <c r="CE93" s="128"/>
      <c r="CF93" s="128"/>
      <c r="CG93" s="127"/>
    </row>
    <row r="94" spans="33:85" x14ac:dyDescent="0.2">
      <c r="AG94" s="128"/>
      <c r="AH94" s="127"/>
      <c r="AI94" s="127"/>
      <c r="AJ94" s="127"/>
      <c r="AK94" s="128"/>
      <c r="AL94" s="128"/>
      <c r="AM94" s="127"/>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28"/>
      <c r="BL94" s="133"/>
      <c r="BM94" s="128"/>
      <c r="BN94" s="128"/>
      <c r="BO94" s="128"/>
      <c r="BP94" s="128"/>
      <c r="BQ94" s="128"/>
      <c r="BR94" s="128"/>
      <c r="BS94" s="128"/>
      <c r="BT94" s="128"/>
      <c r="BU94" s="128"/>
      <c r="BV94" s="128"/>
      <c r="BW94" s="128"/>
      <c r="BX94" s="128"/>
      <c r="BY94" s="128"/>
      <c r="BZ94" s="128"/>
      <c r="CA94" s="128"/>
      <c r="CB94" s="128"/>
      <c r="CC94" s="128"/>
      <c r="CD94" s="127"/>
      <c r="CE94" s="128"/>
      <c r="CF94" s="128"/>
      <c r="CG94" s="127"/>
    </row>
    <row r="95" spans="33:85" x14ac:dyDescent="0.2">
      <c r="AG95" s="128"/>
      <c r="AH95" s="127"/>
      <c r="AI95" s="127"/>
      <c r="AJ95" s="127"/>
      <c r="AK95" s="128"/>
      <c r="AL95" s="128"/>
      <c r="AM95" s="127"/>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28"/>
      <c r="BL95" s="133"/>
      <c r="BM95" s="128"/>
      <c r="BN95" s="128"/>
      <c r="BO95" s="128"/>
      <c r="BP95" s="128"/>
      <c r="BQ95" s="128"/>
      <c r="BR95" s="128"/>
      <c r="BS95" s="128"/>
      <c r="BT95" s="128"/>
      <c r="BU95" s="128"/>
      <c r="BV95" s="128"/>
      <c r="BW95" s="128"/>
      <c r="BX95" s="128"/>
      <c r="BY95" s="128"/>
      <c r="BZ95" s="128"/>
      <c r="CA95" s="128"/>
      <c r="CB95" s="128"/>
      <c r="CC95" s="128"/>
      <c r="CD95" s="127"/>
      <c r="CE95" s="128"/>
      <c r="CF95" s="128"/>
      <c r="CG95" s="127"/>
    </row>
    <row r="96" spans="33:85" x14ac:dyDescent="0.2">
      <c r="AG96" s="128"/>
      <c r="AH96" s="127"/>
      <c r="AI96" s="127"/>
      <c r="AJ96" s="127"/>
      <c r="AK96" s="128"/>
      <c r="AL96" s="128"/>
      <c r="AM96" s="127"/>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28"/>
      <c r="BL96" s="133"/>
      <c r="BM96" s="128"/>
      <c r="BN96" s="128"/>
      <c r="BO96" s="128"/>
      <c r="BP96" s="128"/>
      <c r="BQ96" s="128"/>
      <c r="BR96" s="128"/>
      <c r="BS96" s="128"/>
      <c r="BT96" s="128"/>
      <c r="BU96" s="128"/>
      <c r="BV96" s="128"/>
      <c r="BW96" s="128"/>
      <c r="BX96" s="128"/>
      <c r="BY96" s="128"/>
      <c r="BZ96" s="128"/>
      <c r="CA96" s="128"/>
      <c r="CB96" s="128"/>
      <c r="CC96" s="128"/>
      <c r="CD96" s="127"/>
      <c r="CE96" s="128"/>
      <c r="CF96" s="128"/>
      <c r="CG96" s="127"/>
    </row>
    <row r="97" spans="33:85" x14ac:dyDescent="0.2">
      <c r="AG97" s="128"/>
      <c r="AH97" s="127"/>
      <c r="AI97" s="127"/>
      <c r="AJ97" s="127"/>
      <c r="AK97" s="128"/>
      <c r="AL97" s="128"/>
      <c r="AM97" s="127"/>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c r="BL97" s="133"/>
      <c r="BM97" s="128"/>
      <c r="BN97" s="128"/>
      <c r="BO97" s="128"/>
      <c r="BP97" s="128"/>
      <c r="BQ97" s="128"/>
      <c r="BR97" s="128"/>
      <c r="BS97" s="128"/>
      <c r="BT97" s="128"/>
      <c r="BU97" s="128"/>
      <c r="BV97" s="128"/>
      <c r="BW97" s="128"/>
      <c r="BX97" s="128"/>
      <c r="BY97" s="128"/>
      <c r="BZ97" s="128"/>
      <c r="CA97" s="128"/>
      <c r="CB97" s="128"/>
      <c r="CC97" s="128"/>
      <c r="CD97" s="127"/>
      <c r="CE97" s="128"/>
      <c r="CF97" s="128"/>
      <c r="CG97" s="127"/>
    </row>
    <row r="98" spans="33:85" x14ac:dyDescent="0.2">
      <c r="AG98" s="128"/>
      <c r="AH98" s="127"/>
      <c r="AI98" s="127"/>
      <c r="AJ98" s="127"/>
      <c r="AK98" s="128"/>
      <c r="AL98" s="128"/>
      <c r="AM98" s="127"/>
      <c r="AN98" s="128"/>
      <c r="AO98" s="128"/>
      <c r="AP98" s="128"/>
      <c r="AQ98" s="128"/>
      <c r="AR98" s="128"/>
      <c r="AS98" s="128"/>
      <c r="AT98" s="128"/>
      <c r="AU98" s="128"/>
      <c r="AV98" s="128"/>
      <c r="AW98" s="128"/>
      <c r="AX98" s="128"/>
      <c r="AY98" s="128"/>
      <c r="AZ98" s="128"/>
      <c r="BA98" s="128"/>
      <c r="BB98" s="128"/>
      <c r="BC98" s="128"/>
      <c r="BD98" s="128"/>
      <c r="BE98" s="128"/>
      <c r="BF98" s="128"/>
      <c r="BG98" s="128"/>
      <c r="BH98" s="128"/>
      <c r="BI98" s="128"/>
      <c r="BJ98" s="128"/>
      <c r="BK98" s="128"/>
      <c r="BL98" s="133"/>
      <c r="BM98" s="128"/>
      <c r="BN98" s="128"/>
      <c r="BO98" s="128"/>
      <c r="BP98" s="128"/>
      <c r="BQ98" s="128"/>
      <c r="BR98" s="128"/>
      <c r="BS98" s="128"/>
      <c r="BT98" s="128"/>
      <c r="BU98" s="128"/>
      <c r="BV98" s="128"/>
      <c r="BW98" s="128"/>
      <c r="BX98" s="128"/>
      <c r="BY98" s="128"/>
      <c r="BZ98" s="128"/>
      <c r="CA98" s="128"/>
      <c r="CB98" s="128"/>
      <c r="CC98" s="128"/>
      <c r="CD98" s="127"/>
      <c r="CE98" s="128"/>
      <c r="CF98" s="128"/>
      <c r="CG98" s="127"/>
    </row>
    <row r="99" spans="33:85" x14ac:dyDescent="0.2">
      <c r="AG99" s="128"/>
      <c r="AH99" s="127"/>
      <c r="AI99" s="127"/>
      <c r="AJ99" s="127"/>
      <c r="AK99" s="128"/>
      <c r="AL99" s="128"/>
      <c r="AM99" s="127"/>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28"/>
      <c r="BL99" s="133"/>
      <c r="BM99" s="128"/>
      <c r="BN99" s="128"/>
      <c r="BO99" s="128"/>
      <c r="BP99" s="128"/>
      <c r="BQ99" s="128"/>
      <c r="BR99" s="128"/>
      <c r="BS99" s="128"/>
      <c r="BT99" s="128"/>
      <c r="BU99" s="128"/>
      <c r="BV99" s="128"/>
      <c r="BW99" s="128"/>
      <c r="BX99" s="128"/>
      <c r="BY99" s="128"/>
      <c r="BZ99" s="128"/>
      <c r="CA99" s="128"/>
      <c r="CB99" s="128"/>
      <c r="CC99" s="128"/>
      <c r="CD99" s="127"/>
      <c r="CE99" s="128"/>
      <c r="CF99" s="128"/>
      <c r="CG99" s="127"/>
    </row>
    <row r="100" spans="33:85" x14ac:dyDescent="0.2">
      <c r="AG100" s="128"/>
      <c r="AH100" s="127"/>
      <c r="AI100" s="127"/>
      <c r="AJ100" s="127"/>
      <c r="AK100" s="128"/>
      <c r="AL100" s="128"/>
      <c r="AM100" s="127"/>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33"/>
      <c r="BM100" s="128"/>
      <c r="BN100" s="128"/>
      <c r="BO100" s="128"/>
      <c r="BP100" s="128"/>
      <c r="BQ100" s="128"/>
      <c r="BR100" s="128"/>
      <c r="BS100" s="128"/>
      <c r="BT100" s="128"/>
      <c r="BU100" s="128"/>
      <c r="BV100" s="128"/>
      <c r="BW100" s="128"/>
      <c r="BX100" s="128"/>
      <c r="BY100" s="128"/>
      <c r="BZ100" s="128"/>
      <c r="CA100" s="128"/>
      <c r="CB100" s="128"/>
      <c r="CC100" s="128"/>
      <c r="CD100" s="127"/>
      <c r="CE100" s="128"/>
      <c r="CF100" s="128"/>
      <c r="CG100" s="127"/>
    </row>
    <row r="101" spans="33:85" x14ac:dyDescent="0.2">
      <c r="AG101" s="128"/>
      <c r="AH101" s="127"/>
      <c r="AI101" s="127"/>
      <c r="AJ101" s="127"/>
      <c r="AK101" s="128"/>
      <c r="AL101" s="128"/>
      <c r="AM101" s="127"/>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28"/>
      <c r="BL101" s="133"/>
      <c r="BM101" s="128"/>
      <c r="BN101" s="128"/>
      <c r="BO101" s="128"/>
      <c r="BP101" s="128"/>
      <c r="BQ101" s="128"/>
      <c r="BR101" s="128"/>
      <c r="BS101" s="128"/>
      <c r="BT101" s="128"/>
      <c r="BU101" s="128"/>
      <c r="BV101" s="128"/>
      <c r="BW101" s="128"/>
      <c r="BX101" s="128"/>
      <c r="BY101" s="128"/>
      <c r="BZ101" s="128"/>
      <c r="CA101" s="128"/>
      <c r="CB101" s="128"/>
      <c r="CC101" s="128"/>
      <c r="CD101" s="127"/>
      <c r="CE101" s="128"/>
      <c r="CF101" s="128"/>
      <c r="CG101" s="127"/>
    </row>
    <row r="102" spans="33:85" x14ac:dyDescent="0.2">
      <c r="AG102" s="128"/>
      <c r="AH102" s="127"/>
      <c r="AI102" s="127"/>
      <c r="AJ102" s="127"/>
      <c r="AK102" s="128"/>
      <c r="AL102" s="128"/>
      <c r="AM102" s="127"/>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33"/>
      <c r="BM102" s="128"/>
      <c r="BN102" s="128"/>
      <c r="BO102" s="128"/>
      <c r="BP102" s="128"/>
      <c r="BQ102" s="128"/>
      <c r="BR102" s="128"/>
      <c r="BS102" s="128"/>
      <c r="BT102" s="128"/>
      <c r="BU102" s="128"/>
      <c r="BV102" s="128"/>
      <c r="BW102" s="128"/>
      <c r="BX102" s="128"/>
      <c r="BY102" s="128"/>
      <c r="BZ102" s="128"/>
      <c r="CA102" s="128"/>
      <c r="CB102" s="128"/>
      <c r="CC102" s="128"/>
      <c r="CD102" s="127"/>
      <c r="CE102" s="128"/>
      <c r="CF102" s="128"/>
      <c r="CG102" s="127"/>
    </row>
    <row r="103" spans="33:85" x14ac:dyDescent="0.2">
      <c r="AG103" s="128"/>
      <c r="AH103" s="127"/>
      <c r="AI103" s="127"/>
      <c r="AJ103" s="127"/>
      <c r="AK103" s="128"/>
      <c r="AL103" s="128"/>
      <c r="AM103" s="127"/>
      <c r="AN103" s="128"/>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28"/>
      <c r="BL103" s="133"/>
      <c r="BM103" s="128"/>
      <c r="BN103" s="128"/>
      <c r="BO103" s="128"/>
      <c r="BP103" s="128"/>
      <c r="BQ103" s="128"/>
      <c r="BR103" s="128"/>
      <c r="BS103" s="128"/>
      <c r="BT103" s="128"/>
      <c r="BU103" s="128"/>
      <c r="BV103" s="128"/>
      <c r="BW103" s="128"/>
      <c r="BX103" s="128"/>
      <c r="BY103" s="128"/>
      <c r="BZ103" s="128"/>
      <c r="CA103" s="128"/>
      <c r="CB103" s="128"/>
      <c r="CC103" s="128"/>
      <c r="CD103" s="127"/>
      <c r="CE103" s="128"/>
      <c r="CF103" s="128"/>
      <c r="CG103" s="127"/>
    </row>
    <row r="104" spans="33:85" x14ac:dyDescent="0.2">
      <c r="AG104" s="128"/>
      <c r="AH104" s="127"/>
      <c r="AI104" s="127"/>
      <c r="AJ104" s="127"/>
      <c r="AK104" s="128"/>
      <c r="AL104" s="128"/>
      <c r="AM104" s="127"/>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33"/>
      <c r="BM104" s="128"/>
      <c r="BN104" s="128"/>
      <c r="BO104" s="128"/>
      <c r="BP104" s="128"/>
      <c r="BQ104" s="128"/>
      <c r="BR104" s="128"/>
      <c r="BS104" s="128"/>
      <c r="BT104" s="128"/>
      <c r="BU104" s="128"/>
      <c r="BV104" s="128"/>
      <c r="BW104" s="128"/>
      <c r="BX104" s="128"/>
      <c r="BY104" s="128"/>
      <c r="BZ104" s="128"/>
      <c r="CA104" s="128"/>
      <c r="CB104" s="128"/>
      <c r="CC104" s="128"/>
      <c r="CD104" s="127"/>
      <c r="CE104" s="128"/>
      <c r="CF104" s="128"/>
      <c r="CG104" s="127"/>
    </row>
    <row r="105" spans="33:85" x14ac:dyDescent="0.2">
      <c r="AG105" s="128"/>
      <c r="AH105" s="127"/>
      <c r="AI105" s="127"/>
      <c r="AJ105" s="127"/>
      <c r="AK105" s="128"/>
      <c r="AL105" s="128"/>
      <c r="AM105" s="127"/>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28"/>
      <c r="BL105" s="133"/>
      <c r="BM105" s="128"/>
      <c r="BN105" s="128"/>
      <c r="BO105" s="128"/>
      <c r="BP105" s="128"/>
      <c r="BQ105" s="128"/>
      <c r="BR105" s="128"/>
      <c r="BS105" s="128"/>
      <c r="BT105" s="128"/>
      <c r="BU105" s="128"/>
      <c r="BV105" s="128"/>
      <c r="BW105" s="128"/>
      <c r="BX105" s="128"/>
      <c r="BY105" s="128"/>
      <c r="BZ105" s="128"/>
      <c r="CA105" s="128"/>
      <c r="CB105" s="128"/>
      <c r="CC105" s="128"/>
      <c r="CD105" s="127"/>
      <c r="CE105" s="128"/>
      <c r="CF105" s="128"/>
      <c r="CG105" s="127"/>
    </row>
    <row r="106" spans="33:85" x14ac:dyDescent="0.2">
      <c r="AG106" s="128"/>
      <c r="AH106" s="127"/>
      <c r="AI106" s="127"/>
      <c r="AJ106" s="127"/>
      <c r="AK106" s="128"/>
      <c r="AL106" s="128"/>
      <c r="AM106" s="127"/>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28"/>
      <c r="BL106" s="133"/>
      <c r="BM106" s="128"/>
      <c r="BN106" s="128"/>
      <c r="BO106" s="128"/>
      <c r="BP106" s="128"/>
      <c r="BQ106" s="128"/>
      <c r="BR106" s="128"/>
      <c r="BS106" s="128"/>
      <c r="BT106" s="128"/>
      <c r="BU106" s="128"/>
      <c r="BV106" s="128"/>
      <c r="BW106" s="128"/>
      <c r="BX106" s="128"/>
      <c r="BY106" s="128"/>
      <c r="BZ106" s="128"/>
      <c r="CA106" s="128"/>
      <c r="CB106" s="128"/>
      <c r="CC106" s="128"/>
      <c r="CD106" s="127"/>
      <c r="CE106" s="128"/>
      <c r="CF106" s="128"/>
      <c r="CG106" s="127"/>
    </row>
    <row r="107" spans="33:85" x14ac:dyDescent="0.2">
      <c r="AG107" s="128"/>
      <c r="AH107" s="127"/>
      <c r="AI107" s="127"/>
      <c r="AJ107" s="127"/>
      <c r="AK107" s="128"/>
      <c r="AL107" s="128"/>
      <c r="AM107" s="127"/>
      <c r="AN107" s="128"/>
      <c r="AO107" s="128"/>
      <c r="AP107" s="128"/>
      <c r="AQ107" s="128"/>
      <c r="AR107" s="128"/>
      <c r="AS107" s="128"/>
      <c r="AT107" s="128"/>
      <c r="AU107" s="128"/>
      <c r="AV107" s="128"/>
      <c r="AW107" s="128"/>
      <c r="AX107" s="128"/>
      <c r="AY107" s="128"/>
      <c r="AZ107" s="128"/>
      <c r="BA107" s="128"/>
      <c r="BB107" s="128"/>
      <c r="BC107" s="128"/>
      <c r="BD107" s="128"/>
      <c r="BE107" s="128"/>
      <c r="BF107" s="128"/>
      <c r="BG107" s="128"/>
      <c r="BH107" s="128"/>
      <c r="BI107" s="128"/>
      <c r="BJ107" s="128"/>
      <c r="BK107" s="128"/>
      <c r="BL107" s="133"/>
      <c r="BM107" s="128"/>
      <c r="BN107" s="128"/>
      <c r="BO107" s="128"/>
      <c r="BP107" s="128"/>
      <c r="BQ107" s="128"/>
      <c r="BR107" s="128"/>
      <c r="BS107" s="128"/>
      <c r="BT107" s="128"/>
      <c r="BU107" s="128"/>
      <c r="BV107" s="128"/>
      <c r="BW107" s="128"/>
      <c r="BX107" s="128"/>
      <c r="BY107" s="128"/>
      <c r="BZ107" s="128"/>
      <c r="CA107" s="128"/>
      <c r="CB107" s="128"/>
      <c r="CC107" s="128"/>
      <c r="CD107" s="127"/>
      <c r="CE107" s="128"/>
      <c r="CF107" s="128"/>
      <c r="CG107" s="127"/>
    </row>
    <row r="108" spans="33:85" x14ac:dyDescent="0.2">
      <c r="AG108" s="128"/>
      <c r="AH108" s="127"/>
      <c r="AI108" s="127"/>
      <c r="AJ108" s="127"/>
      <c r="AK108" s="128"/>
      <c r="AL108" s="128"/>
      <c r="AM108" s="127"/>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28"/>
      <c r="BL108" s="133"/>
      <c r="BM108" s="128"/>
      <c r="BN108" s="128"/>
      <c r="BO108" s="128"/>
      <c r="BP108" s="128"/>
      <c r="BQ108" s="128"/>
      <c r="BR108" s="128"/>
      <c r="BS108" s="128"/>
      <c r="BT108" s="128"/>
      <c r="BU108" s="128"/>
      <c r="BV108" s="128"/>
      <c r="BW108" s="128"/>
      <c r="BX108" s="128"/>
      <c r="BY108" s="128"/>
      <c r="BZ108" s="128"/>
      <c r="CA108" s="128"/>
      <c r="CB108" s="128"/>
      <c r="CC108" s="128"/>
      <c r="CD108" s="127"/>
      <c r="CE108" s="128"/>
      <c r="CF108" s="128"/>
      <c r="CG108" s="127"/>
    </row>
    <row r="109" spans="33:85" x14ac:dyDescent="0.2">
      <c r="AG109" s="128"/>
      <c r="AH109" s="127"/>
      <c r="AI109" s="127"/>
      <c r="AJ109" s="127"/>
      <c r="AK109" s="128"/>
      <c r="AL109" s="128"/>
      <c r="AM109" s="127"/>
      <c r="AN109" s="128"/>
      <c r="AO109" s="128"/>
      <c r="AP109" s="128"/>
      <c r="AQ109" s="128"/>
      <c r="AR109" s="128"/>
      <c r="AS109" s="128"/>
      <c r="AT109" s="128"/>
      <c r="AU109" s="128"/>
      <c r="AV109" s="128"/>
      <c r="AW109" s="128"/>
      <c r="AX109" s="128"/>
      <c r="AY109" s="128"/>
      <c r="AZ109" s="128"/>
      <c r="BA109" s="128"/>
      <c r="BB109" s="128"/>
      <c r="BC109" s="128"/>
      <c r="BD109" s="128"/>
      <c r="BE109" s="128"/>
      <c r="BF109" s="128"/>
      <c r="BG109" s="128"/>
      <c r="BH109" s="128"/>
      <c r="BI109" s="128"/>
      <c r="BJ109" s="128"/>
      <c r="BK109" s="128"/>
      <c r="BL109" s="133"/>
      <c r="BM109" s="128"/>
      <c r="BN109" s="128"/>
      <c r="BO109" s="128"/>
      <c r="BP109" s="128"/>
      <c r="BQ109" s="128"/>
      <c r="BR109" s="128"/>
      <c r="BS109" s="128"/>
      <c r="BT109" s="128"/>
      <c r="BU109" s="128"/>
      <c r="BV109" s="128"/>
      <c r="BW109" s="128"/>
      <c r="BX109" s="128"/>
      <c r="BY109" s="128"/>
      <c r="BZ109" s="128"/>
      <c r="CA109" s="128"/>
      <c r="CB109" s="128"/>
      <c r="CC109" s="128"/>
      <c r="CD109" s="127"/>
      <c r="CE109" s="128"/>
      <c r="CF109" s="128"/>
      <c r="CG109" s="127"/>
    </row>
    <row r="110" spans="33:85" x14ac:dyDescent="0.2">
      <c r="AG110" s="128"/>
      <c r="AH110" s="127"/>
      <c r="AI110" s="127"/>
      <c r="AJ110" s="127"/>
      <c r="AK110" s="128"/>
      <c r="AL110" s="128"/>
      <c r="AM110" s="127"/>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c r="BL110" s="133"/>
      <c r="BM110" s="128"/>
      <c r="BN110" s="128"/>
      <c r="BO110" s="128"/>
      <c r="BP110" s="128"/>
      <c r="BQ110" s="128"/>
      <c r="BR110" s="128"/>
      <c r="BS110" s="128"/>
      <c r="BT110" s="128"/>
      <c r="BU110" s="128"/>
      <c r="BV110" s="128"/>
      <c r="BW110" s="128"/>
      <c r="BX110" s="128"/>
      <c r="BY110" s="128"/>
      <c r="BZ110" s="128"/>
      <c r="CA110" s="128"/>
      <c r="CB110" s="128"/>
      <c r="CC110" s="128"/>
      <c r="CD110" s="127"/>
      <c r="CE110" s="128"/>
      <c r="CF110" s="128"/>
      <c r="CG110" s="127"/>
    </row>
    <row r="111" spans="33:85" x14ac:dyDescent="0.2">
      <c r="AG111" s="128"/>
      <c r="AH111" s="127"/>
      <c r="AI111" s="127"/>
      <c r="AJ111" s="127"/>
      <c r="AK111" s="128"/>
      <c r="AL111" s="128"/>
      <c r="AM111" s="127"/>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8"/>
      <c r="BL111" s="133"/>
      <c r="BM111" s="128"/>
      <c r="BN111" s="128"/>
      <c r="BO111" s="128"/>
      <c r="BP111" s="128"/>
      <c r="BQ111" s="128"/>
      <c r="BR111" s="128"/>
      <c r="BS111" s="128"/>
      <c r="BT111" s="128"/>
      <c r="BU111" s="128"/>
      <c r="BV111" s="128"/>
      <c r="BW111" s="128"/>
      <c r="BX111" s="128"/>
      <c r="BY111" s="128"/>
      <c r="BZ111" s="128"/>
      <c r="CA111" s="128"/>
      <c r="CB111" s="128"/>
      <c r="CC111" s="128"/>
      <c r="CD111" s="127"/>
      <c r="CE111" s="128"/>
      <c r="CF111" s="128"/>
      <c r="CG111" s="127"/>
    </row>
    <row r="112" spans="33:85" x14ac:dyDescent="0.2">
      <c r="AG112" s="128"/>
      <c r="AH112" s="127"/>
      <c r="AI112" s="127"/>
      <c r="AJ112" s="127"/>
      <c r="AK112" s="128"/>
      <c r="AL112" s="128"/>
      <c r="AM112" s="127"/>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c r="BL112" s="133"/>
      <c r="BM112" s="128"/>
      <c r="BN112" s="128"/>
      <c r="BO112" s="128"/>
      <c r="BP112" s="128"/>
      <c r="BQ112" s="128"/>
      <c r="BR112" s="128"/>
      <c r="BS112" s="128"/>
      <c r="BT112" s="128"/>
      <c r="BU112" s="128"/>
      <c r="BV112" s="128"/>
      <c r="BW112" s="128"/>
      <c r="BX112" s="128"/>
      <c r="BY112" s="128"/>
      <c r="BZ112" s="128"/>
      <c r="CA112" s="128"/>
      <c r="CB112" s="128"/>
      <c r="CC112" s="128"/>
      <c r="CD112" s="127"/>
      <c r="CE112" s="128"/>
      <c r="CF112" s="128"/>
      <c r="CG112" s="127"/>
    </row>
    <row r="113" spans="33:85" x14ac:dyDescent="0.2">
      <c r="AG113" s="128"/>
      <c r="AH113" s="127"/>
      <c r="AI113" s="127"/>
      <c r="AJ113" s="127"/>
      <c r="AK113" s="128"/>
      <c r="AL113" s="128"/>
      <c r="AM113" s="127"/>
      <c r="AN113" s="128"/>
      <c r="AO113" s="128"/>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28"/>
      <c r="BL113" s="133"/>
      <c r="BM113" s="128"/>
      <c r="BN113" s="128"/>
      <c r="BO113" s="128"/>
      <c r="BP113" s="128"/>
      <c r="BQ113" s="128"/>
      <c r="BR113" s="128"/>
      <c r="BS113" s="128"/>
      <c r="BT113" s="128"/>
      <c r="BU113" s="128"/>
      <c r="BV113" s="128"/>
      <c r="BW113" s="128"/>
      <c r="BX113" s="128"/>
      <c r="BY113" s="128"/>
      <c r="BZ113" s="128"/>
      <c r="CA113" s="128"/>
      <c r="CB113" s="128"/>
      <c r="CC113" s="128"/>
      <c r="CD113" s="127"/>
      <c r="CE113" s="128"/>
      <c r="CF113" s="128"/>
      <c r="CG113" s="127"/>
    </row>
    <row r="114" spans="33:85" x14ac:dyDescent="0.2">
      <c r="AG114" s="128"/>
      <c r="AH114" s="127"/>
      <c r="AI114" s="127"/>
      <c r="AJ114" s="127"/>
      <c r="AK114" s="128"/>
      <c r="AL114" s="128"/>
      <c r="AM114" s="127"/>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c r="BL114" s="133"/>
      <c r="BM114" s="128"/>
      <c r="BN114" s="128"/>
      <c r="BO114" s="128"/>
      <c r="BP114" s="128"/>
      <c r="BQ114" s="128"/>
      <c r="BR114" s="128"/>
      <c r="BS114" s="128"/>
      <c r="BT114" s="128"/>
      <c r="BU114" s="128"/>
      <c r="BV114" s="128"/>
      <c r="BW114" s="128"/>
      <c r="BX114" s="128"/>
      <c r="BY114" s="128"/>
      <c r="BZ114" s="128"/>
      <c r="CA114" s="128"/>
      <c r="CB114" s="128"/>
      <c r="CC114" s="128"/>
      <c r="CD114" s="127"/>
      <c r="CE114" s="128"/>
      <c r="CF114" s="128"/>
      <c r="CG114" s="127"/>
    </row>
    <row r="115" spans="33:85" x14ac:dyDescent="0.2">
      <c r="AG115" s="128"/>
      <c r="AH115" s="127"/>
      <c r="AI115" s="127"/>
      <c r="AJ115" s="127"/>
      <c r="AK115" s="128"/>
      <c r="AL115" s="128"/>
      <c r="AM115" s="127"/>
      <c r="AN115" s="128"/>
      <c r="AO115" s="128"/>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28"/>
      <c r="BL115" s="133"/>
      <c r="BM115" s="128"/>
      <c r="BN115" s="128"/>
      <c r="BO115" s="128"/>
      <c r="BP115" s="128"/>
      <c r="BQ115" s="128"/>
      <c r="BR115" s="128"/>
      <c r="BS115" s="128"/>
      <c r="BT115" s="128"/>
      <c r="BU115" s="128"/>
      <c r="BV115" s="128"/>
      <c r="BW115" s="128"/>
      <c r="BX115" s="128"/>
      <c r="BY115" s="128"/>
      <c r="BZ115" s="128"/>
      <c r="CA115" s="128"/>
      <c r="CB115" s="128"/>
      <c r="CC115" s="128"/>
      <c r="CD115" s="127"/>
      <c r="CE115" s="128"/>
      <c r="CF115" s="128"/>
      <c r="CG115" s="127"/>
    </row>
    <row r="116" spans="33:85" x14ac:dyDescent="0.2">
      <c r="AG116" s="128"/>
      <c r="AH116" s="127"/>
      <c r="AI116" s="127"/>
      <c r="AJ116" s="127"/>
      <c r="AK116" s="128"/>
      <c r="AL116" s="128"/>
      <c r="AM116" s="127"/>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c r="BL116" s="133"/>
      <c r="BM116" s="128"/>
      <c r="BN116" s="128"/>
      <c r="BO116" s="128"/>
      <c r="BP116" s="128"/>
      <c r="BQ116" s="128"/>
      <c r="BR116" s="128"/>
      <c r="BS116" s="128"/>
      <c r="BT116" s="128"/>
      <c r="BU116" s="128"/>
      <c r="BV116" s="128"/>
      <c r="BW116" s="128"/>
      <c r="BX116" s="128"/>
      <c r="BY116" s="128"/>
      <c r="BZ116" s="128"/>
      <c r="CA116" s="128"/>
      <c r="CB116" s="128"/>
      <c r="CC116" s="128"/>
      <c r="CD116" s="127"/>
      <c r="CE116" s="128"/>
      <c r="CF116" s="128"/>
      <c r="CG116" s="127"/>
    </row>
    <row r="117" spans="33:85" x14ac:dyDescent="0.2">
      <c r="AG117" s="128"/>
      <c r="AH117" s="127"/>
      <c r="AI117" s="127"/>
      <c r="AJ117" s="127"/>
      <c r="AK117" s="128"/>
      <c r="AL117" s="128"/>
      <c r="AM117" s="127"/>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28"/>
      <c r="BL117" s="133"/>
      <c r="BM117" s="128"/>
      <c r="BN117" s="128"/>
      <c r="BO117" s="128"/>
      <c r="BP117" s="128"/>
      <c r="BQ117" s="128"/>
      <c r="BR117" s="128"/>
      <c r="BS117" s="128"/>
      <c r="BT117" s="128"/>
      <c r="BU117" s="128"/>
      <c r="BV117" s="128"/>
      <c r="BW117" s="128"/>
      <c r="BX117" s="128"/>
      <c r="BY117" s="128"/>
      <c r="BZ117" s="128"/>
      <c r="CA117" s="128"/>
      <c r="CB117" s="128"/>
      <c r="CC117" s="128"/>
      <c r="CD117" s="127"/>
      <c r="CE117" s="128"/>
      <c r="CF117" s="128"/>
      <c r="CG117" s="127"/>
    </row>
    <row r="118" spans="33:85" x14ac:dyDescent="0.2">
      <c r="AG118" s="128"/>
      <c r="AH118" s="127"/>
      <c r="AI118" s="127"/>
      <c r="AJ118" s="127"/>
      <c r="AK118" s="128"/>
      <c r="AL118" s="128"/>
      <c r="AM118" s="127"/>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28"/>
      <c r="BL118" s="133"/>
      <c r="BM118" s="128"/>
      <c r="BN118" s="128"/>
      <c r="BO118" s="128"/>
      <c r="BP118" s="128"/>
      <c r="BQ118" s="128"/>
      <c r="BR118" s="128"/>
      <c r="BS118" s="128"/>
      <c r="BT118" s="128"/>
      <c r="BU118" s="128"/>
      <c r="BV118" s="128"/>
      <c r="BW118" s="128"/>
      <c r="BX118" s="128"/>
      <c r="BY118" s="128"/>
      <c r="BZ118" s="128"/>
      <c r="CA118" s="128"/>
      <c r="CB118" s="128"/>
      <c r="CC118" s="128"/>
      <c r="CD118" s="127"/>
      <c r="CE118" s="128"/>
      <c r="CF118" s="128"/>
      <c r="CG118" s="127"/>
    </row>
    <row r="119" spans="33:85" x14ac:dyDescent="0.2">
      <c r="AG119" s="128"/>
      <c r="AH119" s="127"/>
      <c r="AI119" s="127"/>
      <c r="AJ119" s="127"/>
      <c r="AK119" s="128"/>
      <c r="AL119" s="128"/>
      <c r="AM119" s="127"/>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28"/>
      <c r="BL119" s="133"/>
      <c r="BM119" s="128"/>
      <c r="BN119" s="128"/>
      <c r="BO119" s="128"/>
      <c r="BP119" s="128"/>
      <c r="BQ119" s="128"/>
      <c r="BR119" s="128"/>
      <c r="BS119" s="128"/>
      <c r="BT119" s="128"/>
      <c r="BU119" s="128"/>
      <c r="BV119" s="128"/>
      <c r="BW119" s="128"/>
      <c r="BX119" s="128"/>
      <c r="BY119" s="128"/>
      <c r="BZ119" s="128"/>
      <c r="CA119" s="128"/>
      <c r="CB119" s="128"/>
      <c r="CC119" s="128"/>
      <c r="CD119" s="127"/>
      <c r="CE119" s="128"/>
      <c r="CF119" s="128"/>
      <c r="CG119" s="127"/>
    </row>
    <row r="120" spans="33:85" x14ac:dyDescent="0.2">
      <c r="AG120" s="128"/>
      <c r="AH120" s="127"/>
      <c r="AI120" s="127"/>
      <c r="AJ120" s="127"/>
      <c r="AK120" s="128"/>
      <c r="AL120" s="128"/>
      <c r="AM120" s="127"/>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c r="BL120" s="133"/>
      <c r="BM120" s="128"/>
      <c r="BN120" s="128"/>
      <c r="BO120" s="128"/>
      <c r="BP120" s="128"/>
      <c r="BQ120" s="128"/>
      <c r="BR120" s="128"/>
      <c r="BS120" s="128"/>
      <c r="BT120" s="128"/>
      <c r="BU120" s="128"/>
      <c r="BV120" s="128"/>
      <c r="BW120" s="128"/>
      <c r="BX120" s="128"/>
      <c r="BY120" s="128"/>
      <c r="BZ120" s="128"/>
      <c r="CA120" s="128"/>
      <c r="CB120" s="128"/>
      <c r="CC120" s="128"/>
      <c r="CD120" s="127"/>
      <c r="CE120" s="128"/>
      <c r="CF120" s="128"/>
      <c r="CG120" s="127"/>
    </row>
    <row r="121" spans="33:85" x14ac:dyDescent="0.2">
      <c r="AG121" s="128"/>
      <c r="AH121" s="127"/>
      <c r="AI121" s="127"/>
      <c r="AJ121" s="127"/>
      <c r="AK121" s="128"/>
      <c r="AL121" s="128"/>
      <c r="AM121" s="127"/>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c r="BL121" s="133"/>
      <c r="BM121" s="128"/>
      <c r="BN121" s="128"/>
      <c r="BO121" s="128"/>
      <c r="BP121" s="128"/>
      <c r="BQ121" s="128"/>
      <c r="BR121" s="128"/>
      <c r="BS121" s="128"/>
      <c r="BT121" s="128"/>
      <c r="BU121" s="128"/>
      <c r="BV121" s="128"/>
      <c r="BW121" s="128"/>
      <c r="BX121" s="128"/>
      <c r="BY121" s="128"/>
      <c r="BZ121" s="128"/>
      <c r="CA121" s="128"/>
      <c r="CB121" s="128"/>
      <c r="CC121" s="128"/>
      <c r="CD121" s="127"/>
      <c r="CE121" s="128"/>
      <c r="CF121" s="128"/>
      <c r="CG121" s="127"/>
    </row>
  </sheetData>
  <sheetProtection password="C790" sheet="1"/>
  <protectedRanges>
    <protectedRange sqref="P6:AD10" name="範囲2_1"/>
    <protectedRange sqref="A24:AD24" name="範囲2_2"/>
    <protectedRange sqref="BD14" name="範囲1"/>
    <protectedRange sqref="B25" name="範囲2_3"/>
  </protectedRanges>
  <mergeCells count="174">
    <mergeCell ref="P13:AD14"/>
    <mergeCell ref="CG12:CG15"/>
    <mergeCell ref="P11:AD12"/>
    <mergeCell ref="CB1:CD1"/>
    <mergeCell ref="CE1:CG1"/>
    <mergeCell ref="BN4:BN7"/>
    <mergeCell ref="CE11:CG11"/>
    <mergeCell ref="CC12:CC15"/>
    <mergeCell ref="CD12:CD15"/>
    <mergeCell ref="CE12:CE15"/>
    <mergeCell ref="A1:AD1"/>
    <mergeCell ref="A2:O2"/>
    <mergeCell ref="Q2:T2"/>
    <mergeCell ref="U2:V2"/>
    <mergeCell ref="W2:X2"/>
    <mergeCell ref="Y2:AD2"/>
    <mergeCell ref="A3:C3"/>
    <mergeCell ref="D3:N3"/>
    <mergeCell ref="BO3:BT3"/>
    <mergeCell ref="A4:C5"/>
    <mergeCell ref="D4:N5"/>
    <mergeCell ref="BO4:BO7"/>
    <mergeCell ref="BP4:BP7"/>
    <mergeCell ref="BQ4:BQ7"/>
    <mergeCell ref="BT4:BT7"/>
    <mergeCell ref="D6:N6"/>
    <mergeCell ref="A7:C8"/>
    <mergeCell ref="D7:N8"/>
    <mergeCell ref="P7:AD10"/>
    <mergeCell ref="A9:C9"/>
    <mergeCell ref="D9:N9"/>
    <mergeCell ref="A10:C10"/>
    <mergeCell ref="D10:N10"/>
    <mergeCell ref="BL11:BL15"/>
    <mergeCell ref="BM11:BM15"/>
    <mergeCell ref="AH12:AH15"/>
    <mergeCell ref="AI12:AI15"/>
    <mergeCell ref="AJ12:AJ15"/>
    <mergeCell ref="AK12:AK15"/>
    <mergeCell ref="AL12:AL15"/>
    <mergeCell ref="BR4:BR7"/>
    <mergeCell ref="BS4:BS7"/>
    <mergeCell ref="BU11:BX11"/>
    <mergeCell ref="BY11:CB11"/>
    <mergeCell ref="CC11:CD11"/>
    <mergeCell ref="A12:C12"/>
    <mergeCell ref="D12:N12"/>
    <mergeCell ref="AF12:AF15"/>
    <mergeCell ref="AG12:AG15"/>
    <mergeCell ref="A11:C11"/>
    <mergeCell ref="AV12:AV15"/>
    <mergeCell ref="AW12:AW15"/>
    <mergeCell ref="BR12:BR15"/>
    <mergeCell ref="BS12:BS15"/>
    <mergeCell ref="BT12:BT15"/>
    <mergeCell ref="BU12:BU15"/>
    <mergeCell ref="BV12:BV15"/>
    <mergeCell ref="BW12:BW15"/>
    <mergeCell ref="BX12:BX15"/>
    <mergeCell ref="BY12:BY15"/>
    <mergeCell ref="BZ12:BZ15"/>
    <mergeCell ref="CA12:CA15"/>
    <mergeCell ref="CB12:CB15"/>
    <mergeCell ref="D11:N11"/>
    <mergeCell ref="BJ11:BJ15"/>
    <mergeCell ref="BK11:BK15"/>
    <mergeCell ref="CF12:CF15"/>
    <mergeCell ref="AM12:AM15"/>
    <mergeCell ref="AN12:AN15"/>
    <mergeCell ref="AO12:AO15"/>
    <mergeCell ref="AP12:AP15"/>
    <mergeCell ref="AQ12:AQ15"/>
    <mergeCell ref="AR12:AR15"/>
    <mergeCell ref="AS12:AS15"/>
    <mergeCell ref="AT12:AT15"/>
    <mergeCell ref="AU12:AU15"/>
    <mergeCell ref="AX12:AX15"/>
    <mergeCell ref="AY12:AY15"/>
    <mergeCell ref="AZ12:AZ15"/>
    <mergeCell ref="BA12:BA15"/>
    <mergeCell ref="BB12:BB15"/>
    <mergeCell ref="BC12:BC15"/>
    <mergeCell ref="BE12:BE15"/>
    <mergeCell ref="BF12:BF15"/>
    <mergeCell ref="BG12:BG15"/>
    <mergeCell ref="BH12:BH15"/>
    <mergeCell ref="BO12:BO15"/>
    <mergeCell ref="BP12:BP15"/>
    <mergeCell ref="BN11:BN15"/>
    <mergeCell ref="BQ12:BQ15"/>
    <mergeCell ref="T23:U23"/>
    <mergeCell ref="A13:C13"/>
    <mergeCell ref="D13:N13"/>
    <mergeCell ref="A14:C14"/>
    <mergeCell ref="D14:N14"/>
    <mergeCell ref="A15:C15"/>
    <mergeCell ref="D15:F15"/>
    <mergeCell ref="G15:H15"/>
    <mergeCell ref="I15:M15"/>
    <mergeCell ref="N15:AD15"/>
    <mergeCell ref="A16:C16"/>
    <mergeCell ref="D16:F16"/>
    <mergeCell ref="G16:H16"/>
    <mergeCell ref="I16:AD16"/>
    <mergeCell ref="A17:C17"/>
    <mergeCell ref="D17:F17"/>
    <mergeCell ref="G17:H17"/>
    <mergeCell ref="I17:AD17"/>
    <mergeCell ref="A18:AD18"/>
    <mergeCell ref="A19:C22"/>
    <mergeCell ref="D19:F22"/>
    <mergeCell ref="G19:H22"/>
    <mergeCell ref="I19:U22"/>
    <mergeCell ref="V19:W20"/>
    <mergeCell ref="X19:AD20"/>
    <mergeCell ref="V21:W23"/>
    <mergeCell ref="X21:AD23"/>
    <mergeCell ref="A23:C23"/>
    <mergeCell ref="K29:K32"/>
    <mergeCell ref="L29:Q30"/>
    <mergeCell ref="D23:G23"/>
    <mergeCell ref="H23:I23"/>
    <mergeCell ref="J23:M23"/>
    <mergeCell ref="N23:O23"/>
    <mergeCell ref="P23:S23"/>
    <mergeCell ref="P31:P32"/>
    <mergeCell ref="Q31:Q32"/>
    <mergeCell ref="A24:AD24"/>
    <mergeCell ref="B27:H28"/>
    <mergeCell ref="J27:S28"/>
    <mergeCell ref="T27:AD28"/>
    <mergeCell ref="A29:A32"/>
    <mergeCell ref="B29:E32"/>
    <mergeCell ref="F29:I32"/>
    <mergeCell ref="J29:J32"/>
    <mergeCell ref="V31:V32"/>
    <mergeCell ref="W31:W32"/>
    <mergeCell ref="R29:U30"/>
    <mergeCell ref="V29:Y30"/>
    <mergeCell ref="Z29:AA31"/>
    <mergeCell ref="AB29:AC31"/>
    <mergeCell ref="X31:X32"/>
    <mergeCell ref="Y31:Y32"/>
    <mergeCell ref="T31:T32"/>
    <mergeCell ref="U31:U32"/>
    <mergeCell ref="B33:E33"/>
    <mergeCell ref="F33:I33"/>
    <mergeCell ref="B34:E34"/>
    <mergeCell ref="F34:I34"/>
    <mergeCell ref="R31:R32"/>
    <mergeCell ref="S31:S32"/>
    <mergeCell ref="L31:L32"/>
    <mergeCell ref="M31:M32"/>
    <mergeCell ref="N31:N32"/>
    <mergeCell ref="O31:O32"/>
    <mergeCell ref="B35:E35"/>
    <mergeCell ref="F35:I35"/>
    <mergeCell ref="R46:AD50"/>
    <mergeCell ref="B41:E41"/>
    <mergeCell ref="F41:I41"/>
    <mergeCell ref="B42:E42"/>
    <mergeCell ref="F42:I42"/>
    <mergeCell ref="A43:K44"/>
    <mergeCell ref="A46:Q50"/>
    <mergeCell ref="B36:E36"/>
    <mergeCell ref="F36:I36"/>
    <mergeCell ref="B37:E37"/>
    <mergeCell ref="F37:I37"/>
    <mergeCell ref="B38:E38"/>
    <mergeCell ref="F38:I38"/>
    <mergeCell ref="B39:E39"/>
    <mergeCell ref="F39:I39"/>
    <mergeCell ref="B40:E40"/>
    <mergeCell ref="F40:I40"/>
  </mergeCells>
  <phoneticPr fontId="16"/>
  <dataValidations count="12">
    <dataValidation type="list" allowBlank="1" showInputMessage="1" showErrorMessage="1" sqref="AC33:AC42" xr:uid="{00000000-0002-0000-0100-000000000000}">
      <formula1>"入門,A,B,D,　"</formula1>
    </dataValidation>
    <dataValidation type="list" allowBlank="1" showInputMessage="1" showErrorMessage="1" sqref="L33:Q42 V33:Y42" xr:uid="{00000000-0002-0000-0100-000001000000}">
      <formula1>"○,　　"</formula1>
    </dataValidation>
    <dataValidation type="list" allowBlank="1" showInputMessage="1" showErrorMessage="1" sqref="G16:H17" xr:uid="{00000000-0002-0000-0100-000002000000}">
      <formula1>"１,２,３,　"</formula1>
    </dataValidation>
    <dataValidation type="list" allowBlank="1" showInputMessage="1" showErrorMessage="1" sqref="R33:U42" xr:uid="{00000000-0002-0000-0100-000003000000}">
      <formula1>"1年未満,3年未満,3年以上,　　"</formula1>
    </dataValidation>
    <dataValidation type="list" allowBlank="1" showInputMessage="1" showErrorMessage="1" sqref="G15:H15" xr:uid="{00000000-0002-0000-0100-000004000000}">
      <formula1>"有,無,　　"</formula1>
    </dataValidation>
    <dataValidation type="list" allowBlank="1" showInputMessage="1" showErrorMessage="1" sqref="G19:H22" xr:uid="{00000000-0002-0000-0100-000005000000}">
      <formula1>"　,１,２,３,４,５,６,７,８,９,１０"</formula1>
    </dataValidation>
    <dataValidation type="list" allowBlank="1" showInputMessage="1" showErrorMessage="1" sqref="G23" xr:uid="{00000000-0002-0000-0100-000006000000}">
      <formula1>"1,2,3,4,5,6,7,8,9,10"</formula1>
    </dataValidation>
    <dataValidation type="list" allowBlank="1" showInputMessage="1" showErrorMessage="1" sqref="B19:C19" xr:uid="{00000000-0002-0000-0100-000007000000}">
      <formula1>$AN$14:$AN$15</formula1>
    </dataValidation>
    <dataValidation type="list" allowBlank="1" showInputMessage="1" showErrorMessage="1" sqref="K33:K42" xr:uid="{00000000-0002-0000-0100-000008000000}">
      <formula1>"男,女,　"</formula1>
    </dataValidation>
    <dataValidation type="list" allowBlank="1" showInputMessage="1" showErrorMessage="1" sqref="BD14" xr:uid="{00000000-0002-0000-0100-000009000000}">
      <formula1>"4500,21000,2300"</formula1>
    </dataValidation>
    <dataValidation type="list" allowBlank="1" showInputMessage="1" showErrorMessage="1" sqref="AB33:AB42" xr:uid="{00000000-0002-0000-0100-00000A000000}">
      <formula1>"A,B,C,　"</formula1>
    </dataValidation>
    <dataValidation type="list" showInputMessage="1" showErrorMessage="1" sqref="Z33:AA42" xr:uid="{00000000-0002-0000-0100-00000B000000}">
      <formula1>"１,２,３,　 "</formula1>
    </dataValidation>
  </dataValidations>
  <hyperlinks>
    <hyperlink ref="D14" r:id="rId1" xr:uid="{00000000-0004-0000-0100-000000000000}"/>
    <hyperlink ref="Q13" r:id="rId2" display="https://www.juse.jp/qcc/tokai/aichi/" xr:uid="{00000000-0004-0000-0100-000001000000}"/>
  </hyperlinks>
  <printOptions horizontalCentered="1" verticalCentered="1"/>
  <pageMargins left="0.47244094488188981" right="0.19685039370078741" top="0.19685039370078741" bottom="0.19685039370078741" header="0" footer="0"/>
  <pageSetup paperSize="9" scale="95"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DC120"/>
  <sheetViews>
    <sheetView showZeros="0" tabSelected="1" view="pageBreakPreview" zoomScaleNormal="100" zoomScaleSheetLayoutView="100" workbookViewId="0">
      <selection sqref="A1:AD1"/>
    </sheetView>
  </sheetViews>
  <sheetFormatPr defaultColWidth="8.88671875" defaultRowHeight="13.2" x14ac:dyDescent="0.2"/>
  <cols>
    <col min="1" max="1" width="3" style="7" customWidth="1"/>
    <col min="2" max="3" width="3.44140625" style="7" customWidth="1"/>
    <col min="4" max="4" width="3.21875" style="7" customWidth="1"/>
    <col min="5" max="5" width="2.21875" style="7" customWidth="1"/>
    <col min="6" max="6" width="3.44140625" style="7" customWidth="1"/>
    <col min="7" max="7" width="2.44140625" style="7" customWidth="1"/>
    <col min="8" max="8" width="3.44140625" style="7" customWidth="1"/>
    <col min="9" max="9" width="1" style="7" customWidth="1"/>
    <col min="10" max="10" width="5.88671875" style="7" customWidth="1"/>
    <col min="11" max="26" width="3.44140625" style="7" customWidth="1"/>
    <col min="27" max="27" width="3" style="7" customWidth="1"/>
    <col min="28" max="29" width="2.88671875" style="7" customWidth="1"/>
    <col min="30" max="30" width="3.21875" style="7" customWidth="1"/>
    <col min="31" max="31" width="14.88671875" style="7" customWidth="1"/>
    <col min="32" max="32" width="4" style="2" bestFit="1" customWidth="1"/>
    <col min="33" max="33" width="6.33203125" style="2" bestFit="1" customWidth="1"/>
    <col min="34" max="34" width="4.6640625" style="7" customWidth="1"/>
    <col min="35" max="35" width="16.44140625" style="7" customWidth="1"/>
    <col min="36" max="36" width="8.21875" style="7" customWidth="1"/>
    <col min="37" max="37" width="4.21875" style="2" customWidth="1"/>
    <col min="38" max="38" width="23.44140625" style="2" customWidth="1"/>
    <col min="39" max="39" width="8.44140625" style="2" bestFit="1" customWidth="1"/>
    <col min="40" max="40" width="28.44140625" style="2" customWidth="1"/>
    <col min="41" max="41" width="18.21875" style="2" customWidth="1"/>
    <col min="42" max="42" width="24.77734375" style="2" customWidth="1"/>
    <col min="43" max="43" width="14.88671875" style="2" customWidth="1"/>
    <col min="44" max="44" width="20.44140625" style="2" customWidth="1"/>
    <col min="45" max="45" width="10" style="2" customWidth="1"/>
    <col min="46" max="46" width="20.77734375" style="2" customWidth="1"/>
    <col min="47" max="48" width="12.33203125" style="2" bestFit="1" customWidth="1"/>
    <col min="49" max="49" width="10.109375" style="2" customWidth="1"/>
    <col min="50" max="50" width="7.88671875" style="2" customWidth="1"/>
    <col min="51" max="51" width="8" style="2" bestFit="1" customWidth="1"/>
    <col min="52" max="60" width="8" style="2" customWidth="1"/>
    <col min="61" max="61" width="22.33203125" style="2" customWidth="1"/>
    <col min="62" max="62" width="10.33203125" style="2" customWidth="1"/>
    <col min="63" max="63" width="11.88671875" style="10" customWidth="1"/>
    <col min="64" max="64" width="13.44140625" style="2" customWidth="1"/>
    <col min="65" max="65" width="6.44140625" style="2" bestFit="1" customWidth="1"/>
    <col min="66" max="78" width="3.77734375" style="2" customWidth="1"/>
    <col min="79" max="79" width="4" style="2" customWidth="1"/>
    <col min="80" max="82" width="3.77734375" style="2" customWidth="1"/>
    <col min="83" max="83" width="4.21875" style="7" customWidth="1"/>
    <col min="84" max="84" width="5.44140625" style="7" customWidth="1"/>
    <col min="85" max="16384" width="8.88671875" style="7"/>
  </cols>
  <sheetData>
    <row r="1" spans="1:88" ht="22.5" customHeight="1" thickBot="1" x14ac:dyDescent="0.25">
      <c r="A1" s="399" t="s">
        <v>265</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400"/>
      <c r="AD1" s="400"/>
      <c r="AE1" s="1" t="s">
        <v>1</v>
      </c>
      <c r="AG1" s="3"/>
      <c r="AH1" s="4"/>
      <c r="AI1" s="4"/>
      <c r="AJ1" s="5"/>
      <c r="AK1" s="3"/>
      <c r="AL1" s="3"/>
      <c r="AM1" s="3"/>
      <c r="AN1" s="3"/>
      <c r="AO1" s="3"/>
      <c r="AP1" s="3"/>
      <c r="AQ1" s="3"/>
      <c r="AR1" s="3"/>
      <c r="AS1" s="3"/>
      <c r="AT1" s="3"/>
      <c r="AU1" s="3"/>
      <c r="AV1" s="3"/>
      <c r="AW1" s="3"/>
      <c r="AX1" s="3"/>
      <c r="AY1" s="3"/>
      <c r="AZ1" s="3"/>
      <c r="BA1" s="3"/>
      <c r="BB1" s="3"/>
      <c r="BC1" s="3"/>
      <c r="BD1" s="3"/>
      <c r="BE1" s="3"/>
      <c r="BF1" s="3"/>
      <c r="BG1" s="3"/>
      <c r="BH1" s="3"/>
      <c r="BI1" s="3"/>
      <c r="BJ1" s="3"/>
      <c r="BK1" s="6"/>
      <c r="BL1" s="3"/>
      <c r="BM1" s="3"/>
      <c r="BN1" s="3"/>
      <c r="BO1" s="3"/>
      <c r="BP1" s="3"/>
      <c r="BQ1" s="3"/>
      <c r="BR1" s="3"/>
      <c r="BS1" s="3"/>
      <c r="BT1" s="3"/>
      <c r="BU1" s="3"/>
      <c r="BV1" s="3"/>
      <c r="BW1" s="3"/>
      <c r="BX1" s="3"/>
      <c r="BY1" s="3"/>
      <c r="BZ1" s="3"/>
      <c r="CA1" s="391" t="s">
        <v>2</v>
      </c>
      <c r="CB1" s="392"/>
      <c r="CC1" s="393"/>
      <c r="CD1" s="391" t="s">
        <v>3</v>
      </c>
      <c r="CE1" s="392"/>
      <c r="CF1" s="393"/>
    </row>
    <row r="2" spans="1:88" ht="45.75" customHeight="1" x14ac:dyDescent="0.2">
      <c r="A2" s="401" t="s">
        <v>4</v>
      </c>
      <c r="B2" s="402"/>
      <c r="C2" s="402"/>
      <c r="D2" s="402"/>
      <c r="E2" s="402"/>
      <c r="F2" s="402"/>
      <c r="G2" s="402"/>
      <c r="H2" s="402"/>
      <c r="I2" s="402"/>
      <c r="J2" s="402"/>
      <c r="K2" s="402"/>
      <c r="L2" s="402"/>
      <c r="M2" s="402"/>
      <c r="N2" s="402"/>
      <c r="O2" s="403"/>
      <c r="P2" s="8"/>
      <c r="Q2" s="404" t="s">
        <v>5</v>
      </c>
      <c r="R2" s="405"/>
      <c r="S2" s="405"/>
      <c r="T2" s="406"/>
      <c r="U2" s="407"/>
      <c r="V2" s="408"/>
      <c r="W2" s="409" t="s">
        <v>6</v>
      </c>
      <c r="X2" s="410"/>
      <c r="Y2" s="441"/>
      <c r="Z2" s="412"/>
      <c r="AA2" s="412"/>
      <c r="AB2" s="412"/>
      <c r="AC2" s="412"/>
      <c r="AD2" s="413"/>
      <c r="AE2" s="9"/>
      <c r="BK2" s="2"/>
      <c r="CA2" s="109" t="s">
        <v>7</v>
      </c>
      <c r="CB2" s="122" t="s">
        <v>8</v>
      </c>
      <c r="CC2" s="123" t="s">
        <v>9</v>
      </c>
      <c r="CD2" s="122" t="s">
        <v>7</v>
      </c>
      <c r="CE2" s="122" t="s">
        <v>8</v>
      </c>
      <c r="CF2" s="123" t="s">
        <v>9</v>
      </c>
    </row>
    <row r="3" spans="1:88" ht="10.5" customHeight="1" x14ac:dyDescent="0.2">
      <c r="A3" s="377" t="s">
        <v>10</v>
      </c>
      <c r="B3" s="355"/>
      <c r="C3" s="355"/>
      <c r="D3" s="414"/>
      <c r="E3" s="414"/>
      <c r="F3" s="414"/>
      <c r="G3" s="414"/>
      <c r="H3" s="414"/>
      <c r="I3" s="414"/>
      <c r="J3" s="414"/>
      <c r="K3" s="414"/>
      <c r="L3" s="414"/>
      <c r="M3" s="414"/>
      <c r="N3" s="414"/>
      <c r="O3" s="11"/>
      <c r="P3" s="8"/>
      <c r="Q3" s="12"/>
      <c r="R3" s="13" t="s">
        <v>11</v>
      </c>
      <c r="S3" s="14"/>
      <c r="T3" s="14"/>
      <c r="U3" s="15"/>
      <c r="V3" s="15"/>
      <c r="W3" s="14"/>
      <c r="X3" s="14"/>
      <c r="Y3" s="16"/>
      <c r="Z3" s="16"/>
      <c r="AA3" s="16"/>
      <c r="AB3" s="16"/>
      <c r="AC3" s="16"/>
      <c r="AD3" s="17"/>
      <c r="AE3" s="9"/>
      <c r="BH3" s="10"/>
      <c r="BI3" s="10"/>
      <c r="BJ3" s="87"/>
      <c r="BL3" s="10"/>
      <c r="BM3" s="87"/>
      <c r="BN3" s="415" t="s">
        <v>12</v>
      </c>
      <c r="BO3" s="415"/>
      <c r="BP3" s="415"/>
      <c r="BQ3" s="415"/>
      <c r="BR3" s="415"/>
      <c r="BS3" s="415"/>
      <c r="BT3" s="88"/>
      <c r="BU3" s="89"/>
      <c r="BV3" s="89"/>
      <c r="BW3" s="89"/>
      <c r="BX3" s="89"/>
      <c r="BY3" s="90"/>
      <c r="BZ3" s="90"/>
      <c r="CA3" s="110"/>
      <c r="CB3" s="124"/>
      <c r="CC3" s="125"/>
      <c r="CD3" s="81"/>
      <c r="CE3" s="81"/>
      <c r="CF3" s="125"/>
    </row>
    <row r="4" spans="1:88" ht="4.5" customHeight="1" thickBot="1" x14ac:dyDescent="0.25">
      <c r="A4" s="416" t="s">
        <v>13</v>
      </c>
      <c r="B4" s="417"/>
      <c r="C4" s="417"/>
      <c r="D4" s="419"/>
      <c r="E4" s="419"/>
      <c r="F4" s="419"/>
      <c r="G4" s="419"/>
      <c r="H4" s="419"/>
      <c r="I4" s="419"/>
      <c r="J4" s="419"/>
      <c r="K4" s="419"/>
      <c r="L4" s="419"/>
      <c r="M4" s="419"/>
      <c r="N4" s="419"/>
      <c r="O4" s="11"/>
      <c r="Q4" s="18"/>
      <c r="R4" s="18"/>
      <c r="S4" s="18"/>
      <c r="T4" s="18"/>
      <c r="U4" s="18"/>
      <c r="V4" s="18"/>
      <c r="W4" s="18"/>
      <c r="X4" s="18"/>
      <c r="Y4" s="18"/>
      <c r="Z4" s="18"/>
      <c r="AA4" s="18"/>
      <c r="AB4" s="18"/>
      <c r="AE4" s="9"/>
      <c r="BK4" s="2"/>
      <c r="BM4" s="394" t="s">
        <v>14</v>
      </c>
      <c r="BN4" s="394" t="s">
        <v>15</v>
      </c>
      <c r="BO4" s="421" t="s">
        <v>16</v>
      </c>
      <c r="BP4" s="394" t="s">
        <v>17</v>
      </c>
      <c r="BQ4" s="361" t="s">
        <v>18</v>
      </c>
      <c r="BR4" s="361" t="s">
        <v>19</v>
      </c>
      <c r="BS4" s="361" t="s">
        <v>20</v>
      </c>
      <c r="BT4" s="91"/>
      <c r="BU4" s="92"/>
      <c r="BV4" s="92"/>
      <c r="BW4" s="92"/>
      <c r="BX4" s="92"/>
      <c r="BY4" s="93"/>
      <c r="BZ4" s="93"/>
      <c r="CA4" s="110"/>
      <c r="CB4" s="124"/>
      <c r="CC4" s="125"/>
      <c r="CD4" s="81"/>
      <c r="CE4" s="81"/>
      <c r="CF4" s="125"/>
    </row>
    <row r="5" spans="1:88" ht="18.75" customHeight="1" thickBot="1" x14ac:dyDescent="0.25">
      <c r="A5" s="418"/>
      <c r="B5" s="417"/>
      <c r="C5" s="417"/>
      <c r="D5" s="420"/>
      <c r="E5" s="420"/>
      <c r="F5" s="420"/>
      <c r="G5" s="420"/>
      <c r="H5" s="420"/>
      <c r="I5" s="420"/>
      <c r="J5" s="420"/>
      <c r="K5" s="420"/>
      <c r="L5" s="420"/>
      <c r="M5" s="420"/>
      <c r="N5" s="420"/>
      <c r="O5" s="27"/>
      <c r="P5" s="137" t="s">
        <v>21</v>
      </c>
      <c r="Q5" s="138"/>
      <c r="R5" s="138"/>
      <c r="S5" s="138"/>
      <c r="T5" s="138"/>
      <c r="U5" s="138"/>
      <c r="V5" s="138"/>
      <c r="W5" s="138"/>
      <c r="X5" s="138"/>
      <c r="Y5" s="138"/>
      <c r="Z5" s="138"/>
      <c r="AA5" s="138"/>
      <c r="AB5" s="138"/>
      <c r="AC5" s="138"/>
      <c r="AD5" s="139"/>
      <c r="AE5" s="9"/>
      <c r="AG5" s="94" t="s">
        <v>22</v>
      </c>
      <c r="BM5" s="394"/>
      <c r="BN5" s="394"/>
      <c r="BO5" s="421"/>
      <c r="BP5" s="394"/>
      <c r="BQ5" s="362"/>
      <c r="BR5" s="362"/>
      <c r="BS5" s="364"/>
      <c r="BT5" s="114" t="s">
        <v>23</v>
      </c>
      <c r="BU5" s="115"/>
      <c r="BV5" s="115"/>
      <c r="BW5" s="115"/>
      <c r="BX5" s="115"/>
      <c r="BY5" s="116"/>
      <c r="BZ5" s="117"/>
      <c r="CA5" s="81">
        <f>COUNTIFS($CD$16:$CD$130,"入門",$CB$16:$CB$130,"1")</f>
        <v>0</v>
      </c>
      <c r="CB5" s="81">
        <f>COUNTIFS($CE$16:$CE$124,"入門",$CB$16:$CB$124,"1")</f>
        <v>0</v>
      </c>
      <c r="CC5" s="81">
        <f>COUNTIFS($CF$16:$CF$124,"入門",$CB$16:$CB$124,"1")</f>
        <v>0</v>
      </c>
      <c r="CD5" s="81">
        <f>COUNTIFS($CD$16:$CD$124,"入門",$CB$16:$CB$124,"2")</f>
        <v>0</v>
      </c>
      <c r="CE5" s="81">
        <f>COUNTIFS($CE$16:$CE$124,"入門",$CB$16:$CB$124,"2")</f>
        <v>0</v>
      </c>
      <c r="CF5" s="81">
        <f>COUNTIFS($CF$16:$CF$124,"入門",$CB$16:$CB$124,"2")</f>
        <v>0</v>
      </c>
    </row>
    <row r="6" spans="1:88" ht="15.75" customHeight="1" x14ac:dyDescent="0.2">
      <c r="A6" s="26"/>
      <c r="C6" s="27" t="s">
        <v>24</v>
      </c>
      <c r="D6" s="366"/>
      <c r="E6" s="366"/>
      <c r="F6" s="366"/>
      <c r="G6" s="366"/>
      <c r="H6" s="366"/>
      <c r="I6" s="366"/>
      <c r="J6" s="366"/>
      <c r="K6" s="366"/>
      <c r="L6" s="366"/>
      <c r="M6" s="366"/>
      <c r="N6" s="366"/>
      <c r="O6" s="27"/>
      <c r="P6" s="20" t="s">
        <v>21</v>
      </c>
      <c r="Q6" s="21"/>
      <c r="R6" s="21"/>
      <c r="S6" s="21"/>
      <c r="T6" s="21"/>
      <c r="U6" s="21"/>
      <c r="V6" s="21"/>
      <c r="W6" s="21"/>
      <c r="X6" s="21"/>
      <c r="Y6" s="21"/>
      <c r="Z6" s="21"/>
      <c r="AA6" s="21"/>
      <c r="AB6" s="21"/>
      <c r="AC6" s="21"/>
      <c r="AD6" s="22"/>
      <c r="AE6" s="9"/>
      <c r="AH6" s="34" t="s">
        <v>25</v>
      </c>
      <c r="BA6" s="23"/>
      <c r="BB6" s="23"/>
      <c r="BC6" s="23"/>
      <c r="BE6" s="24"/>
      <c r="BF6" s="23"/>
      <c r="BG6" s="23"/>
      <c r="BM6" s="394"/>
      <c r="BN6" s="394"/>
      <c r="BO6" s="421"/>
      <c r="BP6" s="394"/>
      <c r="BQ6" s="362"/>
      <c r="BR6" s="362"/>
      <c r="BS6" s="364"/>
      <c r="BT6" s="98" t="s">
        <v>26</v>
      </c>
      <c r="BU6" s="95"/>
      <c r="BV6" s="95"/>
      <c r="BW6" s="95"/>
      <c r="BX6" s="95"/>
      <c r="BY6" s="96"/>
      <c r="BZ6" s="97"/>
      <c r="CA6" s="25">
        <f>COUNTIFS($CD$16:$CD$120,"A",$CB$16:$CB$120,"1")</f>
        <v>0</v>
      </c>
      <c r="CB6" s="81">
        <f>COUNTIFS($CE$16:$CE$25,"A",$CB$16:$CB$25,"1")</f>
        <v>0</v>
      </c>
      <c r="CC6" s="81">
        <f>COUNTIFS($CF$16:$CF$124,"A",$CB$16:$CB$124,"1")</f>
        <v>0</v>
      </c>
      <c r="CD6" s="81">
        <f>COUNTIFS($CD$16:$CD$124,"A",$CB$16:$CB$124,"2")</f>
        <v>0</v>
      </c>
      <c r="CE6" s="81">
        <f>COUNTIFS($CE$16:$CE$124,"A",$CB$16:$CB$124,"2")</f>
        <v>0</v>
      </c>
      <c r="CF6" s="81">
        <f>COUNTIFS($CF$16:$CF$124,"A",$CB$16:$CB$124,"2")</f>
        <v>0</v>
      </c>
    </row>
    <row r="7" spans="1:88" ht="15.75" customHeight="1" x14ac:dyDescent="0.2">
      <c r="A7" s="277" t="s">
        <v>27</v>
      </c>
      <c r="B7" s="278"/>
      <c r="C7" s="278"/>
      <c r="D7" s="367"/>
      <c r="E7" s="367"/>
      <c r="F7" s="367"/>
      <c r="G7" s="367"/>
      <c r="H7" s="367"/>
      <c r="I7" s="367"/>
      <c r="J7" s="367"/>
      <c r="K7" s="367"/>
      <c r="L7" s="367"/>
      <c r="M7" s="367"/>
      <c r="N7" s="367"/>
      <c r="O7" s="27"/>
      <c r="P7" s="423" t="s">
        <v>266</v>
      </c>
      <c r="Q7" s="424"/>
      <c r="R7" s="424"/>
      <c r="S7" s="444" t="s">
        <v>283</v>
      </c>
      <c r="T7" s="444"/>
      <c r="U7" s="444"/>
      <c r="V7" s="444"/>
      <c r="W7" s="444"/>
      <c r="X7" s="444"/>
      <c r="Y7" s="444"/>
      <c r="Z7" s="444"/>
      <c r="AA7" s="444"/>
      <c r="AB7" s="444"/>
      <c r="AC7" s="32"/>
      <c r="AD7" s="33"/>
      <c r="AE7" s="9"/>
      <c r="AH7" s="34"/>
      <c r="AJ7" s="7" t="s">
        <v>28</v>
      </c>
      <c r="BA7" s="35"/>
      <c r="BB7" s="35"/>
      <c r="BC7" s="35"/>
      <c r="BE7" s="99"/>
      <c r="BF7" s="99"/>
      <c r="BG7" s="99"/>
      <c r="BM7" s="394"/>
      <c r="BN7" s="394"/>
      <c r="BO7" s="421"/>
      <c r="BP7" s="394"/>
      <c r="BQ7" s="363"/>
      <c r="BR7" s="363"/>
      <c r="BS7" s="365"/>
      <c r="BT7" s="98" t="s">
        <v>29</v>
      </c>
      <c r="BU7" s="95"/>
      <c r="BV7" s="95"/>
      <c r="BW7" s="95"/>
      <c r="BX7" s="95"/>
      <c r="BY7" s="96"/>
      <c r="BZ7" s="97"/>
      <c r="CA7" s="25">
        <f>COUNTIFS($CD$16:$CD$124,"B",$CB$16:$CB$124,"1")</f>
        <v>0</v>
      </c>
      <c r="CB7" s="81">
        <f>COUNTIFS($CE$16:$CE$124,"B",$CB$16:$CB$124,"1")</f>
        <v>0</v>
      </c>
      <c r="CC7" s="81">
        <f>COUNTIFS($CF$16:$CF$124,"B",$CB$16:$CB$124,"1")</f>
        <v>0</v>
      </c>
      <c r="CD7" s="81">
        <f>COUNTIFS($CD$16:$CD$124,"B",$CB$16:$CB$124,"2")</f>
        <v>0</v>
      </c>
      <c r="CE7" s="81">
        <f>COUNTIFS($CE$16:$CE$124,"B",$CB$16:$CB$124,"2")</f>
        <v>0</v>
      </c>
      <c r="CF7" s="81">
        <f>COUNTIFS($CF$16:$CF$124,"B",$CB$16:$CB$124,"2")</f>
        <v>0</v>
      </c>
    </row>
    <row r="8" spans="1:88" ht="18.75" customHeight="1" x14ac:dyDescent="0.2">
      <c r="A8" s="277"/>
      <c r="B8" s="278"/>
      <c r="C8" s="278"/>
      <c r="D8" s="368"/>
      <c r="E8" s="368"/>
      <c r="F8" s="368"/>
      <c r="G8" s="368"/>
      <c r="H8" s="368"/>
      <c r="I8" s="368"/>
      <c r="J8" s="368"/>
      <c r="K8" s="368"/>
      <c r="L8" s="368"/>
      <c r="M8" s="368"/>
      <c r="N8" s="368"/>
      <c r="O8" s="27"/>
      <c r="P8" s="369" t="s">
        <v>270</v>
      </c>
      <c r="Q8" s="370"/>
      <c r="R8" s="370"/>
      <c r="S8" s="370"/>
      <c r="T8" s="370"/>
      <c r="U8" s="370"/>
      <c r="V8" s="370"/>
      <c r="W8" s="370"/>
      <c r="X8" s="370"/>
      <c r="Y8" s="370"/>
      <c r="Z8" s="370"/>
      <c r="AA8" s="370"/>
      <c r="AB8" s="370"/>
      <c r="AC8" s="370" ph="1"/>
      <c r="AD8" s="371"/>
      <c r="AE8" s="9"/>
      <c r="AH8" s="34"/>
      <c r="BM8" s="111" t="e">
        <f>COUNTIF(BM16:BM135,"女")/COUNTIF(BJ16:BJ135,"*")*100</f>
        <v>#DIV/0!</v>
      </c>
      <c r="BN8" s="25">
        <f>COUNTIF(BN16:BN136,"○")</f>
        <v>0</v>
      </c>
      <c r="BO8" s="25">
        <f>COUNTIF(BO16:BO135,"○")</f>
        <v>0</v>
      </c>
      <c r="BP8" s="25">
        <f>COUNTIF(BP16:BP135,"○")</f>
        <v>0</v>
      </c>
      <c r="BQ8" s="25">
        <f>COUNTIF(BQ16:BQ135,"○")</f>
        <v>0</v>
      </c>
      <c r="BR8" s="25">
        <f>COUNTIF(BR16:BR135,"○")</f>
        <v>0</v>
      </c>
      <c r="BS8" s="100">
        <f>COUNTIF(BS16:BS135,"○")</f>
        <v>0</v>
      </c>
      <c r="BT8" s="98" t="s">
        <v>31</v>
      </c>
      <c r="BU8" s="121"/>
      <c r="BV8" s="121"/>
      <c r="BW8" s="121"/>
      <c r="BX8" s="121"/>
      <c r="BY8" s="121"/>
      <c r="BZ8" s="126"/>
      <c r="CA8" s="25">
        <f>COUNTIFS($CD$16:$CD$124,"C",$CB$16:$CB$124,"1")</f>
        <v>0</v>
      </c>
      <c r="CB8" s="81">
        <f>COUNTIFS($CE$16:$CE$124,"C",$CB$16:$CB$124,"1")</f>
        <v>0</v>
      </c>
      <c r="CC8" s="81">
        <f>COUNTIFS($CF$16:$CF$124,"C",$CB$16:$CB$124,"1")</f>
        <v>0</v>
      </c>
      <c r="CD8" s="81">
        <f>COUNTIFS($CD$16:$CD$124,"C",$CB$16:$CB$124,"2")</f>
        <v>0</v>
      </c>
      <c r="CE8" s="81">
        <f>COUNTIFS($CE$16:$CE$124,"C",$CB$16:$CB$124,"2")</f>
        <v>0</v>
      </c>
      <c r="CF8" s="81">
        <f>COUNTIFS($CF$16:$CF$124,"C",$CB$16:$CB$124,"2")</f>
        <v>0</v>
      </c>
    </row>
    <row r="9" spans="1:88" ht="14.25" customHeight="1" x14ac:dyDescent="0.2">
      <c r="A9" s="277" t="s">
        <v>32</v>
      </c>
      <c r="B9" s="278"/>
      <c r="C9" s="278"/>
      <c r="D9" s="376"/>
      <c r="E9" s="376"/>
      <c r="F9" s="376"/>
      <c r="G9" s="376"/>
      <c r="H9" s="376"/>
      <c r="I9" s="376"/>
      <c r="J9" s="376"/>
      <c r="K9" s="376"/>
      <c r="L9" s="376"/>
      <c r="M9" s="376"/>
      <c r="N9" s="376"/>
      <c r="O9" s="140"/>
      <c r="P9" s="372"/>
      <c r="Q9" s="370"/>
      <c r="R9" s="370"/>
      <c r="S9" s="370"/>
      <c r="T9" s="370"/>
      <c r="U9" s="370"/>
      <c r="V9" s="370"/>
      <c r="W9" s="370"/>
      <c r="X9" s="370"/>
      <c r="Y9" s="370"/>
      <c r="Z9" s="370"/>
      <c r="AA9" s="370"/>
      <c r="AB9" s="370"/>
      <c r="AC9" s="370"/>
      <c r="AD9" s="371"/>
      <c r="AE9" s="9"/>
      <c r="AF9" s="36" t="s">
        <v>33</v>
      </c>
      <c r="AG9" s="37"/>
      <c r="AH9" s="37"/>
      <c r="AI9" s="37"/>
      <c r="AJ9" s="37"/>
      <c r="AK9" s="37"/>
      <c r="AL9" s="37"/>
      <c r="AM9" s="37"/>
      <c r="AN9" s="37"/>
      <c r="AO9" s="37"/>
      <c r="AP9" s="37"/>
      <c r="AQ9" s="37"/>
      <c r="AR9" s="37"/>
      <c r="AS9" s="37"/>
      <c r="AT9" s="37"/>
      <c r="AU9" s="37"/>
      <c r="AV9" s="37"/>
      <c r="AW9" s="37"/>
      <c r="AX9" s="37"/>
      <c r="AY9" s="101"/>
      <c r="AZ9" s="79"/>
      <c r="BA9" s="79"/>
      <c r="BB9" s="136" t="s">
        <v>34</v>
      </c>
      <c r="BN9" s="102"/>
      <c r="BO9" s="103"/>
      <c r="BP9" s="112" t="s">
        <v>35</v>
      </c>
      <c r="BQ9" s="113">
        <f>BO8+BQ8+BR8+BS8</f>
        <v>0</v>
      </c>
      <c r="BT9" s="118"/>
      <c r="BU9" s="119"/>
      <c r="BV9" s="119"/>
      <c r="BW9" s="119"/>
      <c r="BX9" s="119"/>
      <c r="BY9" s="119"/>
      <c r="BZ9" s="120"/>
      <c r="CA9" s="81">
        <f>COUNTIFS($CD$16:$CD$124,"D",$CB$16:$CB$124,"1")</f>
        <v>0</v>
      </c>
      <c r="CB9" s="81">
        <f>COUNTIFS($CE$16:$CE$124,"D",$CB$16:$CB$124,"1")</f>
        <v>0</v>
      </c>
      <c r="CC9" s="81">
        <f>COUNTIFS($CF$16:$CF$124,"D",$CB$16:$CB$124,"1")</f>
        <v>0</v>
      </c>
      <c r="CD9" s="81">
        <f>COUNTIFS($CD$16:$CD$124,"D",$CB$16:$CB$124,"2")</f>
        <v>0</v>
      </c>
      <c r="CE9" s="81">
        <f>COUNTIFS($CE$16:$CE$124,"D",$CB$16:$CB$124,"2")</f>
        <v>0</v>
      </c>
      <c r="CF9" s="81">
        <f>COUNTIFS($CF$16:$CF$124,"D",$CB$16:$CB$124,"2")</f>
        <v>0</v>
      </c>
      <c r="CG9" s="38"/>
      <c r="CH9" s="38"/>
      <c r="CI9" s="38"/>
      <c r="CJ9" s="38"/>
    </row>
    <row r="10" spans="1:88" ht="13.5" customHeight="1" thickBot="1" x14ac:dyDescent="0.25">
      <c r="A10" s="377" t="s">
        <v>37</v>
      </c>
      <c r="B10" s="355"/>
      <c r="C10" s="355"/>
      <c r="D10" s="378"/>
      <c r="E10" s="378"/>
      <c r="F10" s="378"/>
      <c r="G10" s="378"/>
      <c r="H10" s="378"/>
      <c r="I10" s="378"/>
      <c r="J10" s="378"/>
      <c r="K10" s="378"/>
      <c r="L10" s="378"/>
      <c r="M10" s="378"/>
      <c r="N10" s="378"/>
      <c r="O10" s="140"/>
      <c r="P10" s="372"/>
      <c r="Q10" s="370"/>
      <c r="R10" s="370"/>
      <c r="S10" s="370"/>
      <c r="T10" s="370"/>
      <c r="U10" s="370"/>
      <c r="V10" s="370"/>
      <c r="W10" s="370"/>
      <c r="X10" s="370"/>
      <c r="Y10" s="370"/>
      <c r="Z10" s="370"/>
      <c r="AA10" s="370"/>
      <c r="AB10" s="370"/>
      <c r="AC10" s="370"/>
      <c r="AD10" s="371"/>
      <c r="AE10" s="9"/>
      <c r="AF10" s="39" t="s">
        <v>38</v>
      </c>
      <c r="AG10" s="40"/>
      <c r="AH10" s="40"/>
      <c r="AI10" s="40"/>
      <c r="AJ10" s="40"/>
      <c r="AK10" s="40"/>
      <c r="AL10" s="40"/>
      <c r="AM10" s="40"/>
      <c r="AN10" s="40"/>
      <c r="AO10" s="40"/>
      <c r="AP10" s="40"/>
      <c r="AQ10" s="40"/>
      <c r="AR10" s="40"/>
      <c r="AS10" s="40"/>
      <c r="AT10" s="40"/>
      <c r="AU10" s="40"/>
      <c r="AV10" s="40"/>
      <c r="AW10" s="40"/>
      <c r="AX10" s="40"/>
      <c r="AY10" s="40"/>
      <c r="AZ10" s="40"/>
      <c r="BA10" s="41" t="s">
        <v>39</v>
      </c>
      <c r="BB10" s="41"/>
      <c r="BC10" s="42"/>
      <c r="BD10" s="42"/>
      <c r="BE10" s="42"/>
      <c r="BF10"/>
      <c r="BG10"/>
      <c r="BH10" s="43"/>
      <c r="BI10" s="104" t="s">
        <v>38</v>
      </c>
      <c r="BJ10" s="105"/>
      <c r="BK10" s="105"/>
      <c r="BL10" s="105"/>
      <c r="BM10" s="105"/>
      <c r="BN10" s="105"/>
      <c r="BO10" s="105"/>
      <c r="BP10" s="105"/>
      <c r="BQ10" s="105"/>
      <c r="BR10" s="105"/>
      <c r="BS10" s="105"/>
      <c r="BT10" s="105"/>
      <c r="BU10" s="105"/>
      <c r="BV10" s="105"/>
      <c r="BW10" s="105"/>
      <c r="BX10" s="105"/>
      <c r="BY10" s="105"/>
      <c r="BZ10" s="105"/>
      <c r="CA10" s="105"/>
      <c r="CB10" s="105"/>
      <c r="CC10" s="106"/>
      <c r="CD10" s="105"/>
      <c r="CE10" s="105"/>
      <c r="CF10" s="106"/>
      <c r="CG10" s="44"/>
      <c r="CH10" s="44"/>
      <c r="CI10" s="44"/>
      <c r="CJ10" s="44"/>
    </row>
    <row r="11" spans="1:88" ht="24" customHeight="1" thickBot="1" x14ac:dyDescent="0.25">
      <c r="A11" s="277" t="s">
        <v>40</v>
      </c>
      <c r="B11" s="355"/>
      <c r="C11" s="355"/>
      <c r="D11" s="360"/>
      <c r="E11" s="360"/>
      <c r="F11" s="360"/>
      <c r="G11" s="360"/>
      <c r="H11" s="360"/>
      <c r="I11" s="360"/>
      <c r="J11" s="360"/>
      <c r="K11" s="360"/>
      <c r="L11" s="360"/>
      <c r="M11" s="360"/>
      <c r="N11" s="360"/>
      <c r="O11" s="140" t="s">
        <v>41</v>
      </c>
      <c r="P11" s="373"/>
      <c r="Q11" s="374"/>
      <c r="R11" s="374"/>
      <c r="S11" s="374"/>
      <c r="T11" s="374"/>
      <c r="U11" s="374"/>
      <c r="V11" s="374"/>
      <c r="W11" s="374"/>
      <c r="X11" s="374"/>
      <c r="Y11" s="374"/>
      <c r="Z11" s="374"/>
      <c r="AA11" s="374"/>
      <c r="AB11" s="374"/>
      <c r="AC11" s="374"/>
      <c r="AD11" s="375"/>
      <c r="AE11" s="9"/>
      <c r="AH11" s="45" t="s">
        <v>42</v>
      </c>
      <c r="AI11" s="46"/>
      <c r="AJ11" s="46"/>
      <c r="AK11" s="46"/>
      <c r="AL11" s="46"/>
      <c r="AM11" s="46"/>
      <c r="AN11" s="46"/>
      <c r="AO11" s="46"/>
      <c r="AP11" s="46"/>
      <c r="AQ11" s="46"/>
      <c r="AR11" s="46"/>
      <c r="AS11" s="46"/>
      <c r="AT11" s="46"/>
      <c r="AU11" s="46"/>
      <c r="AV11" s="46"/>
      <c r="AW11" s="46"/>
      <c r="AX11" s="46"/>
      <c r="AY11" s="46"/>
      <c r="AZ11" s="47"/>
      <c r="BA11" s="2" t="s">
        <v>43</v>
      </c>
      <c r="BI11" s="345" t="s">
        <v>44</v>
      </c>
      <c r="BJ11" s="345" t="s">
        <v>45</v>
      </c>
      <c r="BK11" s="345" t="s">
        <v>46</v>
      </c>
      <c r="BL11" s="345" t="s">
        <v>47</v>
      </c>
      <c r="BM11" s="345" t="s">
        <v>48</v>
      </c>
      <c r="BN11" s="176"/>
      <c r="BO11" s="177" t="s">
        <v>49</v>
      </c>
      <c r="BP11" s="177"/>
      <c r="BQ11" s="177"/>
      <c r="BR11" s="177"/>
      <c r="BS11" s="178"/>
      <c r="BT11" s="445" t="s">
        <v>50</v>
      </c>
      <c r="BU11" s="446"/>
      <c r="BV11" s="446"/>
      <c r="BW11" s="447"/>
      <c r="BX11" s="439" t="s">
        <v>51</v>
      </c>
      <c r="BY11" s="353"/>
      <c r="BZ11" s="353"/>
      <c r="CA11" s="440"/>
      <c r="CB11" s="352" t="s">
        <v>52</v>
      </c>
      <c r="CC11" s="353"/>
      <c r="CD11" s="352" t="s">
        <v>53</v>
      </c>
      <c r="CE11" s="353"/>
      <c r="CF11" s="395"/>
    </row>
    <row r="12" spans="1:88" ht="18.75" customHeight="1" x14ac:dyDescent="0.2">
      <c r="A12" s="277" t="s">
        <v>54</v>
      </c>
      <c r="B12" s="278"/>
      <c r="C12" s="278"/>
      <c r="D12" s="422"/>
      <c r="E12" s="279"/>
      <c r="F12" s="279"/>
      <c r="G12" s="279"/>
      <c r="H12" s="279"/>
      <c r="I12" s="279"/>
      <c r="J12" s="279"/>
      <c r="K12" s="279"/>
      <c r="L12" s="279"/>
      <c r="M12" s="279"/>
      <c r="N12" s="279"/>
      <c r="O12" s="147"/>
      <c r="P12" s="425" t="s">
        <v>267</v>
      </c>
      <c r="Q12" s="426"/>
      <c r="R12" s="426"/>
      <c r="S12" s="426"/>
      <c r="T12" s="426"/>
      <c r="U12" s="426"/>
      <c r="V12" s="426"/>
      <c r="W12" s="426"/>
      <c r="X12" s="426"/>
      <c r="Y12" s="426"/>
      <c r="Z12" s="426"/>
      <c r="AA12" s="426"/>
      <c r="AB12" s="426"/>
      <c r="AC12" s="426"/>
      <c r="AD12" s="426"/>
      <c r="AE12" s="9"/>
      <c r="AF12" s="354" t="s">
        <v>55</v>
      </c>
      <c r="AG12" s="354" t="s">
        <v>56</v>
      </c>
      <c r="AH12" s="327" t="s">
        <v>57</v>
      </c>
      <c r="AI12" s="327" t="s">
        <v>58</v>
      </c>
      <c r="AJ12" s="327" t="s">
        <v>59</v>
      </c>
      <c r="AK12" s="329" t="s">
        <v>60</v>
      </c>
      <c r="AL12" s="329" t="s">
        <v>61</v>
      </c>
      <c r="AM12" s="329" t="s">
        <v>63</v>
      </c>
      <c r="AN12" s="329" t="s">
        <v>64</v>
      </c>
      <c r="AO12" s="329" t="s">
        <v>65</v>
      </c>
      <c r="AP12" s="329" t="s">
        <v>66</v>
      </c>
      <c r="AQ12" s="329" t="s">
        <v>67</v>
      </c>
      <c r="AR12" s="329" t="s">
        <v>68</v>
      </c>
      <c r="AS12" s="329" t="s">
        <v>69</v>
      </c>
      <c r="AT12" s="329" t="s">
        <v>70</v>
      </c>
      <c r="AU12" s="329" t="s">
        <v>71</v>
      </c>
      <c r="AV12" s="329" t="s">
        <v>72</v>
      </c>
      <c r="AW12" s="331" t="s">
        <v>73</v>
      </c>
      <c r="AX12" s="331" t="s">
        <v>74</v>
      </c>
      <c r="AY12" s="332" t="s">
        <v>75</v>
      </c>
      <c r="AZ12" s="331" t="s">
        <v>76</v>
      </c>
      <c r="BA12" s="333" t="s">
        <v>77</v>
      </c>
      <c r="BB12" s="335" t="s">
        <v>78</v>
      </c>
      <c r="BC12" s="107" t="s">
        <v>79</v>
      </c>
      <c r="BD12" s="333" t="s">
        <v>80</v>
      </c>
      <c r="BE12" s="338" t="s">
        <v>81</v>
      </c>
      <c r="BF12" s="340" t="s">
        <v>82</v>
      </c>
      <c r="BG12" s="341" t="s">
        <v>83</v>
      </c>
      <c r="BH12" s="52"/>
      <c r="BI12" s="346" t="s">
        <v>84</v>
      </c>
      <c r="BJ12" s="346" t="s">
        <v>85</v>
      </c>
      <c r="BK12" s="346" t="s">
        <v>86</v>
      </c>
      <c r="BL12" s="346"/>
      <c r="BM12" s="346"/>
      <c r="BN12" s="204" t="s">
        <v>87</v>
      </c>
      <c r="BO12" s="204" t="s">
        <v>88</v>
      </c>
      <c r="BP12" s="204" t="s">
        <v>89</v>
      </c>
      <c r="BQ12" s="204" t="s">
        <v>90</v>
      </c>
      <c r="BR12" s="204" t="s">
        <v>91</v>
      </c>
      <c r="BS12" s="204" t="s">
        <v>92</v>
      </c>
      <c r="BT12" s="204" t="s">
        <v>93</v>
      </c>
      <c r="BU12" s="204" t="s">
        <v>94</v>
      </c>
      <c r="BV12" s="204" t="s">
        <v>95</v>
      </c>
      <c r="BW12" s="204" t="s">
        <v>96</v>
      </c>
      <c r="BX12" s="356" t="s">
        <v>97</v>
      </c>
      <c r="BY12" s="356" t="s">
        <v>98</v>
      </c>
      <c r="BZ12" s="356" t="s">
        <v>99</v>
      </c>
      <c r="CA12" s="356" t="s">
        <v>100</v>
      </c>
      <c r="CB12" s="396" t="s">
        <v>101</v>
      </c>
      <c r="CC12" s="324" t="s">
        <v>102</v>
      </c>
      <c r="CD12" s="396" t="s">
        <v>103</v>
      </c>
      <c r="CE12" s="324" t="s">
        <v>104</v>
      </c>
      <c r="CF12" s="324" t="s">
        <v>105</v>
      </c>
    </row>
    <row r="13" spans="1:88" ht="18.75" customHeight="1" x14ac:dyDescent="0.2">
      <c r="A13" s="277" t="s">
        <v>106</v>
      </c>
      <c r="B13" s="278"/>
      <c r="C13" s="278"/>
      <c r="D13" s="442"/>
      <c r="E13" s="443"/>
      <c r="F13" s="443"/>
      <c r="G13" s="443"/>
      <c r="H13" s="443"/>
      <c r="I13" s="443"/>
      <c r="J13" s="443"/>
      <c r="K13" s="443"/>
      <c r="L13" s="443"/>
      <c r="M13" s="443"/>
      <c r="N13" s="443"/>
      <c r="O13" s="147"/>
      <c r="P13" s="427"/>
      <c r="Q13" s="428"/>
      <c r="R13" s="428"/>
      <c r="S13" s="428"/>
      <c r="T13" s="428"/>
      <c r="U13" s="428"/>
      <c r="V13" s="428"/>
      <c r="W13" s="428"/>
      <c r="X13" s="428"/>
      <c r="Y13" s="428"/>
      <c r="Z13" s="428"/>
      <c r="AA13" s="428"/>
      <c r="AB13" s="428"/>
      <c r="AC13" s="428"/>
      <c r="AD13" s="428"/>
      <c r="AE13" s="85"/>
      <c r="AF13" s="334"/>
      <c r="AG13" s="334"/>
      <c r="AH13" s="328"/>
      <c r="AI13" s="328"/>
      <c r="AJ13" s="328"/>
      <c r="AK13" s="328"/>
      <c r="AL13" s="330"/>
      <c r="AM13" s="330"/>
      <c r="AN13" s="330"/>
      <c r="AO13" s="330"/>
      <c r="AP13" s="330"/>
      <c r="AQ13" s="330"/>
      <c r="AR13" s="330"/>
      <c r="AS13" s="330"/>
      <c r="AT13" s="330"/>
      <c r="AU13" s="330"/>
      <c r="AV13" s="330"/>
      <c r="AW13" s="330"/>
      <c r="AX13" s="330"/>
      <c r="AY13" s="328"/>
      <c r="AZ13" s="330"/>
      <c r="BA13" s="334"/>
      <c r="BB13" s="336"/>
      <c r="BC13" s="10" t="s">
        <v>107</v>
      </c>
      <c r="BD13" s="334"/>
      <c r="BE13" s="339"/>
      <c r="BF13" s="334"/>
      <c r="BG13" s="334"/>
      <c r="BH13" s="53"/>
      <c r="BI13" s="346"/>
      <c r="BJ13" s="346"/>
      <c r="BK13" s="346"/>
      <c r="BL13" s="346"/>
      <c r="BM13" s="346"/>
      <c r="BN13" s="342"/>
      <c r="BO13" s="342"/>
      <c r="BP13" s="342"/>
      <c r="BQ13" s="342"/>
      <c r="BR13" s="342"/>
      <c r="BS13" s="342"/>
      <c r="BT13" s="342"/>
      <c r="BU13" s="342"/>
      <c r="BV13" s="342"/>
      <c r="BW13" s="342"/>
      <c r="BX13" s="357"/>
      <c r="BY13" s="357"/>
      <c r="BZ13" s="357"/>
      <c r="CA13" s="357"/>
      <c r="CB13" s="397"/>
      <c r="CC13" s="325"/>
      <c r="CD13" s="397"/>
      <c r="CE13" s="325"/>
      <c r="CF13" s="325"/>
    </row>
    <row r="14" spans="1:88" ht="26.25" customHeight="1" thickBot="1" x14ac:dyDescent="0.25">
      <c r="A14" s="280" t="s">
        <v>108</v>
      </c>
      <c r="B14" s="281"/>
      <c r="C14" s="281"/>
      <c r="D14" s="282"/>
      <c r="E14" s="438"/>
      <c r="F14" s="438"/>
      <c r="G14" s="438"/>
      <c r="H14" s="438"/>
      <c r="I14" s="438"/>
      <c r="J14" s="438"/>
      <c r="K14" s="438"/>
      <c r="L14" s="438"/>
      <c r="M14" s="438"/>
      <c r="N14" s="438"/>
      <c r="O14" s="27"/>
      <c r="P14" s="429"/>
      <c r="Q14" s="430"/>
      <c r="R14" s="430"/>
      <c r="S14" s="430"/>
      <c r="T14" s="430"/>
      <c r="U14" s="430"/>
      <c r="V14" s="430"/>
      <c r="W14" s="430"/>
      <c r="X14" s="430"/>
      <c r="Y14" s="430"/>
      <c r="Z14" s="430"/>
      <c r="AA14" s="430"/>
      <c r="AB14" s="430"/>
      <c r="AC14" s="430"/>
      <c r="AD14" s="430"/>
      <c r="AE14" s="9"/>
      <c r="AF14" s="334"/>
      <c r="AG14" s="334"/>
      <c r="AH14" s="328"/>
      <c r="AI14" s="328"/>
      <c r="AJ14" s="328"/>
      <c r="AK14" s="328"/>
      <c r="AL14" s="330"/>
      <c r="AM14" s="330"/>
      <c r="AN14" s="330"/>
      <c r="AO14" s="330"/>
      <c r="AP14" s="330"/>
      <c r="AQ14" s="330"/>
      <c r="AR14" s="330"/>
      <c r="AS14" s="330"/>
      <c r="AT14" s="330"/>
      <c r="AU14" s="330"/>
      <c r="AV14" s="330"/>
      <c r="AW14" s="330"/>
      <c r="AX14" s="330"/>
      <c r="AY14" s="328"/>
      <c r="AZ14" s="330"/>
      <c r="BA14" s="334"/>
      <c r="BB14" s="336"/>
      <c r="BC14" s="54">
        <v>11000</v>
      </c>
      <c r="BD14" s="334"/>
      <c r="BE14" s="339"/>
      <c r="BF14" s="334"/>
      <c r="BG14" s="334"/>
      <c r="BH14" s="53"/>
      <c r="BI14" s="346"/>
      <c r="BJ14" s="346"/>
      <c r="BK14" s="346"/>
      <c r="BL14" s="346"/>
      <c r="BM14" s="346"/>
      <c r="BN14" s="343"/>
      <c r="BO14" s="343" t="s">
        <v>109</v>
      </c>
      <c r="BP14" s="343" t="s">
        <v>110</v>
      </c>
      <c r="BQ14" s="343"/>
      <c r="BR14" s="343"/>
      <c r="BS14" s="343" t="s">
        <v>111</v>
      </c>
      <c r="BT14" s="343" t="s">
        <v>112</v>
      </c>
      <c r="BU14" s="343" t="s">
        <v>113</v>
      </c>
      <c r="BV14" s="343"/>
      <c r="BW14" s="343"/>
      <c r="BX14" s="358"/>
      <c r="BY14" s="358"/>
      <c r="BZ14" s="358"/>
      <c r="CA14" s="358"/>
      <c r="CB14" s="397"/>
      <c r="CC14" s="325"/>
      <c r="CD14" s="397"/>
      <c r="CE14" s="325"/>
      <c r="CF14" s="325"/>
    </row>
    <row r="15" spans="1:88" ht="18" customHeight="1" thickBot="1" x14ac:dyDescent="0.25">
      <c r="A15" s="284" t="s">
        <v>60</v>
      </c>
      <c r="B15" s="285"/>
      <c r="C15" s="286"/>
      <c r="D15" s="287" t="s">
        <v>241</v>
      </c>
      <c r="E15" s="250"/>
      <c r="F15" s="250"/>
      <c r="G15" s="288" t="s">
        <v>165</v>
      </c>
      <c r="H15" s="288"/>
      <c r="I15" s="289" t="s">
        <v>242</v>
      </c>
      <c r="J15" s="250"/>
      <c r="K15" s="250"/>
      <c r="L15" s="250"/>
      <c r="M15" s="250"/>
      <c r="N15" s="290" t="s">
        <v>79</v>
      </c>
      <c r="O15" s="291"/>
      <c r="P15" s="291"/>
      <c r="Q15" s="291"/>
      <c r="R15" s="291"/>
      <c r="S15" s="291"/>
      <c r="T15" s="291"/>
      <c r="U15" s="291"/>
      <c r="V15" s="291"/>
      <c r="W15" s="291"/>
      <c r="X15" s="291"/>
      <c r="Y15" s="291"/>
      <c r="Z15" s="291"/>
      <c r="AA15" s="291"/>
      <c r="AB15" s="291"/>
      <c r="AC15" s="292"/>
      <c r="AD15" s="293"/>
      <c r="AE15" s="9"/>
      <c r="AF15" s="334"/>
      <c r="AG15" s="334"/>
      <c r="AH15" s="328"/>
      <c r="AI15" s="328"/>
      <c r="AJ15" s="328"/>
      <c r="AK15" s="328"/>
      <c r="AL15" s="330"/>
      <c r="AM15" s="330"/>
      <c r="AN15" s="330"/>
      <c r="AO15" s="330"/>
      <c r="AP15" s="330"/>
      <c r="AQ15" s="330"/>
      <c r="AR15" s="330"/>
      <c r="AS15" s="330"/>
      <c r="AT15" s="330"/>
      <c r="AU15" s="330"/>
      <c r="AV15" s="330"/>
      <c r="AW15" s="330"/>
      <c r="AX15" s="330"/>
      <c r="AY15" s="328"/>
      <c r="AZ15" s="330"/>
      <c r="BA15" s="334"/>
      <c r="BB15" s="337"/>
      <c r="BC15" s="55" t="s">
        <v>117</v>
      </c>
      <c r="BD15" s="334"/>
      <c r="BE15" s="339"/>
      <c r="BF15" s="334"/>
      <c r="BG15" s="334"/>
      <c r="BH15" s="56"/>
      <c r="BI15" s="347"/>
      <c r="BJ15" s="347"/>
      <c r="BK15" s="347"/>
      <c r="BL15" s="347"/>
      <c r="BM15" s="347"/>
      <c r="BN15" s="344"/>
      <c r="BO15" s="344" t="s">
        <v>118</v>
      </c>
      <c r="BP15" s="344" t="s">
        <v>119</v>
      </c>
      <c r="BQ15" s="344"/>
      <c r="BR15" s="344"/>
      <c r="BS15" s="344" t="s">
        <v>120</v>
      </c>
      <c r="BT15" s="344" t="s">
        <v>121</v>
      </c>
      <c r="BU15" s="344" t="s">
        <v>121</v>
      </c>
      <c r="BV15" s="344"/>
      <c r="BW15" s="344"/>
      <c r="BX15" s="359"/>
      <c r="BY15" s="359"/>
      <c r="BZ15" s="359"/>
      <c r="CA15" s="359"/>
      <c r="CB15" s="398"/>
      <c r="CC15" s="326"/>
      <c r="CD15" s="398"/>
      <c r="CE15" s="326"/>
      <c r="CF15" s="326"/>
    </row>
    <row r="16" spans="1:88" ht="21.75" customHeight="1" thickBot="1" x14ac:dyDescent="0.25">
      <c r="A16" s="298" t="s">
        <v>244</v>
      </c>
      <c r="B16" s="299"/>
      <c r="C16" s="300"/>
      <c r="D16" s="287" t="s">
        <v>243</v>
      </c>
      <c r="E16" s="250"/>
      <c r="F16" s="250"/>
      <c r="G16" s="288"/>
      <c r="H16" s="288"/>
      <c r="I16" s="294" t="s">
        <v>245</v>
      </c>
      <c r="J16" s="295"/>
      <c r="K16" s="295"/>
      <c r="L16" s="295"/>
      <c r="M16" s="295"/>
      <c r="N16" s="295"/>
      <c r="O16" s="295"/>
      <c r="P16" s="295"/>
      <c r="Q16" s="295"/>
      <c r="R16" s="295"/>
      <c r="S16" s="295"/>
      <c r="T16" s="295"/>
      <c r="U16" s="295"/>
      <c r="V16" s="295"/>
      <c r="W16" s="295"/>
      <c r="X16" s="295"/>
      <c r="Y16" s="295"/>
      <c r="Z16" s="295"/>
      <c r="AA16" s="295"/>
      <c r="AB16" s="295"/>
      <c r="AC16" s="296"/>
      <c r="AD16" s="297"/>
      <c r="AE16" s="9"/>
      <c r="AF16" s="57">
        <f>U2</f>
        <v>0</v>
      </c>
      <c r="AG16" s="58">
        <f>Y2</f>
        <v>0</v>
      </c>
      <c r="AH16" s="59">
        <f>G18</f>
        <v>0</v>
      </c>
      <c r="AI16" s="60">
        <f>X18</f>
        <v>0</v>
      </c>
      <c r="AJ16" s="61">
        <f>G16</f>
        <v>0</v>
      </c>
      <c r="AK16" s="57" t="str">
        <f>G15</f>
        <v>　　</v>
      </c>
      <c r="AL16" s="62" t="str">
        <f>+N15</f>
        <v>　</v>
      </c>
      <c r="AM16" s="57" t="str">
        <f>IF(D6="","（空白）",ASC(D6))</f>
        <v>（空白）</v>
      </c>
      <c r="AN16" s="62" t="str">
        <f>IF(D7="","（空白）",D7)</f>
        <v>（空白）</v>
      </c>
      <c r="AO16" s="64">
        <f>D3</f>
        <v>0</v>
      </c>
      <c r="AP16" s="57" t="str">
        <f>IF(D4="","（空白）",D4)</f>
        <v>（空白）</v>
      </c>
      <c r="AQ16" s="57" t="str">
        <f>IF(D9="","（空白）",D9)</f>
        <v>（空白）</v>
      </c>
      <c r="AR16" s="64">
        <f>D10</f>
        <v>0</v>
      </c>
      <c r="AS16" s="57" t="str">
        <f>IF(D11="","（空白）",D11)</f>
        <v>（空白）</v>
      </c>
      <c r="AT16" s="57" t="str">
        <f>IF(D14="","（空白）",ASC(D14))</f>
        <v>（空白）</v>
      </c>
      <c r="AU16" s="57" t="str">
        <f>IF(D12="","（空白）",ASC(D12))</f>
        <v>（空白）</v>
      </c>
      <c r="AV16" s="57" t="str">
        <f>IF(D13="","（空白）",ASC(D13))</f>
        <v>（空白）</v>
      </c>
      <c r="AW16" s="57">
        <f>H22</f>
        <v>0</v>
      </c>
      <c r="AX16" s="57">
        <f>+N22</f>
        <v>0</v>
      </c>
      <c r="AY16" s="57">
        <f>T22</f>
        <v>0</v>
      </c>
      <c r="AZ16" s="25">
        <f>X20</f>
        <v>0</v>
      </c>
      <c r="BA16" s="25">
        <f>COUNTIF(BJ16:BJ25,"*")</f>
        <v>0</v>
      </c>
      <c r="BB16" s="25">
        <f>BQ9</f>
        <v>0</v>
      </c>
      <c r="BC16" s="65">
        <f>BC14*BA16</f>
        <v>0</v>
      </c>
      <c r="BD16" s="25"/>
      <c r="BE16" s="25"/>
      <c r="BF16" s="25"/>
      <c r="BG16" s="25"/>
      <c r="BH16" s="25">
        <f t="shared" ref="BH16:BH25" si="0">A32</f>
        <v>1</v>
      </c>
      <c r="BI16" s="64">
        <f>+D$4</f>
        <v>0</v>
      </c>
      <c r="BJ16" s="64">
        <f t="shared" ref="BJ16:BJ24" si="1">B32</f>
        <v>0</v>
      </c>
      <c r="BK16" s="66">
        <f t="shared" ref="BK16:BK24" si="2">F32</f>
        <v>0</v>
      </c>
      <c r="BL16" s="57">
        <f t="shared" ref="BL16:BL24" si="3">J32</f>
        <v>0</v>
      </c>
      <c r="BM16" s="57">
        <f t="shared" ref="BM16:BM24" si="4">K32</f>
        <v>0</v>
      </c>
      <c r="BN16" s="57">
        <f t="shared" ref="BN16:BN24" si="5">L32</f>
        <v>0</v>
      </c>
      <c r="BO16" s="57">
        <f t="shared" ref="BO16:BO24" si="6">M32</f>
        <v>0</v>
      </c>
      <c r="BP16" s="57">
        <f t="shared" ref="BP16:BP24" si="7">N32</f>
        <v>0</v>
      </c>
      <c r="BQ16" s="57">
        <f t="shared" ref="BQ16:BQ24" si="8">O32</f>
        <v>0</v>
      </c>
      <c r="BR16" s="57">
        <f t="shared" ref="BR16:BR24" si="9">P32</f>
        <v>0</v>
      </c>
      <c r="BS16" s="57">
        <f t="shared" ref="BS16:BS24" si="10">Q32</f>
        <v>0</v>
      </c>
      <c r="BT16" s="108">
        <f t="shared" ref="BT16:BT24" si="11">R32</f>
        <v>0</v>
      </c>
      <c r="BU16" s="108">
        <f t="shared" ref="BU16:BU24" si="12">S32</f>
        <v>0</v>
      </c>
      <c r="BV16" s="108">
        <f t="shared" ref="BV16:BV24" si="13">T32</f>
        <v>0</v>
      </c>
      <c r="BW16" s="108">
        <f t="shared" ref="BW16:BW24" si="14">U32</f>
        <v>0</v>
      </c>
      <c r="BX16" s="57">
        <f t="shared" ref="BX16:BX24" si="15">V32</f>
        <v>0</v>
      </c>
      <c r="BY16" s="57">
        <f t="shared" ref="BY16:BY24" si="16">W32</f>
        <v>0</v>
      </c>
      <c r="BZ16" s="57">
        <f t="shared" ref="BZ16:BZ24" si="17">X32</f>
        <v>0</v>
      </c>
      <c r="CA16" s="57">
        <f t="shared" ref="CA16:CA24" si="18">Y32</f>
        <v>0</v>
      </c>
      <c r="CB16" s="57">
        <f t="shared" ref="CB16:CB24" si="19">Z32</f>
        <v>0</v>
      </c>
      <c r="CC16" s="84">
        <f t="shared" ref="CC16:CC24" si="20">AA32</f>
        <v>0</v>
      </c>
      <c r="CD16" s="57">
        <f t="shared" ref="CD16:CD24" si="21">AB32</f>
        <v>0</v>
      </c>
      <c r="CE16" s="84">
        <f t="shared" ref="CE16:CE24" si="22">AC32</f>
        <v>0</v>
      </c>
      <c r="CF16" s="84">
        <f t="shared" ref="CF16:CF24" si="23">AD32</f>
        <v>0</v>
      </c>
    </row>
    <row r="17" spans="1:84" ht="18" customHeight="1" thickBot="1" x14ac:dyDescent="0.25">
      <c r="A17" s="301" t="s">
        <v>246</v>
      </c>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9"/>
      <c r="BH17" s="25">
        <f t="shared" si="0"/>
        <v>2</v>
      </c>
      <c r="BI17" s="64">
        <f t="shared" ref="BI17" si="24">+D$4</f>
        <v>0</v>
      </c>
      <c r="BJ17" s="64">
        <f t="shared" si="1"/>
        <v>0</v>
      </c>
      <c r="BK17" s="66">
        <f t="shared" si="2"/>
        <v>0</v>
      </c>
      <c r="BL17" s="57">
        <f t="shared" si="3"/>
        <v>0</v>
      </c>
      <c r="BM17" s="57">
        <f t="shared" si="4"/>
        <v>0</v>
      </c>
      <c r="BN17" s="57">
        <f t="shared" si="5"/>
        <v>0</v>
      </c>
      <c r="BO17" s="57">
        <f t="shared" si="6"/>
        <v>0</v>
      </c>
      <c r="BP17" s="57">
        <f t="shared" si="7"/>
        <v>0</v>
      </c>
      <c r="BQ17" s="57">
        <f t="shared" si="8"/>
        <v>0</v>
      </c>
      <c r="BR17" s="57">
        <f t="shared" si="9"/>
        <v>0</v>
      </c>
      <c r="BS17" s="57">
        <f t="shared" si="10"/>
        <v>0</v>
      </c>
      <c r="BT17" s="108">
        <f t="shared" si="11"/>
        <v>0</v>
      </c>
      <c r="BU17" s="108">
        <f t="shared" si="12"/>
        <v>0</v>
      </c>
      <c r="BV17" s="108">
        <f t="shared" si="13"/>
        <v>0</v>
      </c>
      <c r="BW17" s="108">
        <f t="shared" si="14"/>
        <v>0</v>
      </c>
      <c r="BX17" s="57">
        <f t="shared" si="15"/>
        <v>0</v>
      </c>
      <c r="BY17" s="57">
        <f t="shared" si="16"/>
        <v>0</v>
      </c>
      <c r="BZ17" s="57">
        <f t="shared" si="17"/>
        <v>0</v>
      </c>
      <c r="CA17" s="57">
        <f t="shared" si="18"/>
        <v>0</v>
      </c>
      <c r="CB17" s="57">
        <f t="shared" si="19"/>
        <v>0</v>
      </c>
      <c r="CC17" s="84">
        <f t="shared" si="20"/>
        <v>0</v>
      </c>
      <c r="CD17" s="57">
        <f t="shared" si="21"/>
        <v>0</v>
      </c>
      <c r="CE17" s="84">
        <f t="shared" si="22"/>
        <v>0</v>
      </c>
      <c r="CF17" s="84">
        <f t="shared" si="23"/>
        <v>0</v>
      </c>
    </row>
    <row r="18" spans="1:84" ht="18" customHeight="1" x14ac:dyDescent="0.2">
      <c r="A18" s="303" t="s">
        <v>247</v>
      </c>
      <c r="B18" s="304"/>
      <c r="C18" s="305"/>
      <c r="D18" s="312" t="s">
        <v>243</v>
      </c>
      <c r="E18" s="220"/>
      <c r="F18" s="220"/>
      <c r="G18" s="313"/>
      <c r="H18" s="313"/>
      <c r="I18" s="459" t="s">
        <v>248</v>
      </c>
      <c r="J18" s="460"/>
      <c r="K18" s="460"/>
      <c r="L18" s="460"/>
      <c r="M18" s="460"/>
      <c r="N18" s="460"/>
      <c r="O18" s="460"/>
      <c r="P18" s="460"/>
      <c r="Q18" s="460"/>
      <c r="R18" s="460"/>
      <c r="S18" s="460"/>
      <c r="T18" s="460"/>
      <c r="U18" s="461"/>
      <c r="V18" s="323" t="s">
        <v>249</v>
      </c>
      <c r="W18" s="220"/>
      <c r="X18" s="213"/>
      <c r="Y18" s="213"/>
      <c r="Z18" s="213"/>
      <c r="AA18" s="213"/>
      <c r="AB18" s="213"/>
      <c r="AC18" s="214"/>
      <c r="AD18" s="215"/>
      <c r="AE18" s="9"/>
      <c r="BH18" s="25">
        <f t="shared" si="0"/>
        <v>3</v>
      </c>
      <c r="BI18" s="64">
        <f t="shared" ref="BI18:BI25" si="25">+D$4</f>
        <v>0</v>
      </c>
      <c r="BJ18" s="64">
        <f t="shared" si="1"/>
        <v>0</v>
      </c>
      <c r="BK18" s="66">
        <f t="shared" si="2"/>
        <v>0</v>
      </c>
      <c r="BL18" s="57">
        <f t="shared" si="3"/>
        <v>0</v>
      </c>
      <c r="BM18" s="57">
        <f t="shared" si="4"/>
        <v>0</v>
      </c>
      <c r="BN18" s="57">
        <f t="shared" si="5"/>
        <v>0</v>
      </c>
      <c r="BO18" s="57">
        <f t="shared" si="6"/>
        <v>0</v>
      </c>
      <c r="BP18" s="57">
        <f t="shared" si="7"/>
        <v>0</v>
      </c>
      <c r="BQ18" s="57">
        <f t="shared" si="8"/>
        <v>0</v>
      </c>
      <c r="BR18" s="57">
        <f t="shared" si="9"/>
        <v>0</v>
      </c>
      <c r="BS18" s="57">
        <f t="shared" si="10"/>
        <v>0</v>
      </c>
      <c r="BT18" s="108">
        <f t="shared" si="11"/>
        <v>0</v>
      </c>
      <c r="BU18" s="108">
        <f t="shared" si="12"/>
        <v>0</v>
      </c>
      <c r="BV18" s="108">
        <f t="shared" si="13"/>
        <v>0</v>
      </c>
      <c r="BW18" s="108">
        <f t="shared" si="14"/>
        <v>0</v>
      </c>
      <c r="BX18" s="57">
        <f t="shared" si="15"/>
        <v>0</v>
      </c>
      <c r="BY18" s="57">
        <f t="shared" si="16"/>
        <v>0</v>
      </c>
      <c r="BZ18" s="57">
        <f t="shared" si="17"/>
        <v>0</v>
      </c>
      <c r="CA18" s="57">
        <f t="shared" si="18"/>
        <v>0</v>
      </c>
      <c r="CB18" s="57">
        <f t="shared" si="19"/>
        <v>0</v>
      </c>
      <c r="CC18" s="84">
        <f t="shared" si="20"/>
        <v>0</v>
      </c>
      <c r="CD18" s="57">
        <f t="shared" si="21"/>
        <v>0</v>
      </c>
      <c r="CE18" s="84">
        <f t="shared" si="22"/>
        <v>0</v>
      </c>
      <c r="CF18" s="84">
        <f t="shared" si="23"/>
        <v>0</v>
      </c>
    </row>
    <row r="19" spans="1:84" ht="18.75" customHeight="1" thickBot="1" x14ac:dyDescent="0.25">
      <c r="A19" s="306"/>
      <c r="B19" s="307"/>
      <c r="C19" s="308"/>
      <c r="D19" s="222"/>
      <c r="E19" s="222"/>
      <c r="F19" s="222"/>
      <c r="G19" s="314"/>
      <c r="H19" s="314"/>
      <c r="I19" s="462"/>
      <c r="J19" s="462"/>
      <c r="K19" s="462"/>
      <c r="L19" s="462"/>
      <c r="M19" s="462"/>
      <c r="N19" s="462"/>
      <c r="O19" s="462"/>
      <c r="P19" s="462"/>
      <c r="Q19" s="462"/>
      <c r="R19" s="462"/>
      <c r="S19" s="462"/>
      <c r="T19" s="462"/>
      <c r="U19" s="463"/>
      <c r="V19" s="224"/>
      <c r="W19" s="224"/>
      <c r="X19" s="216"/>
      <c r="Y19" s="216"/>
      <c r="Z19" s="216"/>
      <c r="AA19" s="216"/>
      <c r="AB19" s="216"/>
      <c r="AC19" s="217"/>
      <c r="AD19" s="218"/>
      <c r="AE19" s="9"/>
      <c r="BH19" s="25">
        <f t="shared" si="0"/>
        <v>4</v>
      </c>
      <c r="BI19" s="64">
        <f t="shared" si="25"/>
        <v>0</v>
      </c>
      <c r="BJ19" s="64">
        <f t="shared" si="1"/>
        <v>0</v>
      </c>
      <c r="BK19" s="66">
        <f t="shared" si="2"/>
        <v>0</v>
      </c>
      <c r="BL19" s="57">
        <f t="shared" si="3"/>
        <v>0</v>
      </c>
      <c r="BM19" s="57">
        <f t="shared" si="4"/>
        <v>0</v>
      </c>
      <c r="BN19" s="57">
        <f t="shared" si="5"/>
        <v>0</v>
      </c>
      <c r="BO19" s="57">
        <f t="shared" si="6"/>
        <v>0</v>
      </c>
      <c r="BP19" s="57">
        <f t="shared" si="7"/>
        <v>0</v>
      </c>
      <c r="BQ19" s="57">
        <f t="shared" si="8"/>
        <v>0</v>
      </c>
      <c r="BR19" s="57">
        <f t="shared" si="9"/>
        <v>0</v>
      </c>
      <c r="BS19" s="57">
        <f t="shared" si="10"/>
        <v>0</v>
      </c>
      <c r="BT19" s="108">
        <f t="shared" si="11"/>
        <v>0</v>
      </c>
      <c r="BU19" s="108">
        <f t="shared" si="12"/>
        <v>0</v>
      </c>
      <c r="BV19" s="108">
        <f t="shared" si="13"/>
        <v>0</v>
      </c>
      <c r="BW19" s="108">
        <f t="shared" si="14"/>
        <v>0</v>
      </c>
      <c r="BX19" s="57">
        <f t="shared" si="15"/>
        <v>0</v>
      </c>
      <c r="BY19" s="57">
        <f t="shared" si="16"/>
        <v>0</v>
      </c>
      <c r="BZ19" s="57">
        <f t="shared" si="17"/>
        <v>0</v>
      </c>
      <c r="CA19" s="57">
        <f t="shared" si="18"/>
        <v>0</v>
      </c>
      <c r="CB19" s="57">
        <f t="shared" si="19"/>
        <v>0</v>
      </c>
      <c r="CC19" s="84">
        <f t="shared" si="20"/>
        <v>0</v>
      </c>
      <c r="CD19" s="57">
        <f t="shared" si="21"/>
        <v>0</v>
      </c>
      <c r="CE19" s="84">
        <f t="shared" si="22"/>
        <v>0</v>
      </c>
      <c r="CF19" s="84">
        <f t="shared" si="23"/>
        <v>0</v>
      </c>
    </row>
    <row r="20" spans="1:84" ht="18.75" customHeight="1" x14ac:dyDescent="0.2">
      <c r="A20" s="306"/>
      <c r="B20" s="307"/>
      <c r="C20" s="308"/>
      <c r="D20" s="222"/>
      <c r="E20" s="222"/>
      <c r="F20" s="222"/>
      <c r="G20" s="314"/>
      <c r="H20" s="314"/>
      <c r="I20" s="462"/>
      <c r="J20" s="462"/>
      <c r="K20" s="462"/>
      <c r="L20" s="462"/>
      <c r="M20" s="462"/>
      <c r="N20" s="462"/>
      <c r="O20" s="462"/>
      <c r="P20" s="462"/>
      <c r="Q20" s="462"/>
      <c r="R20" s="462"/>
      <c r="S20" s="462"/>
      <c r="T20" s="462"/>
      <c r="U20" s="463"/>
      <c r="V20" s="219" t="s">
        <v>250</v>
      </c>
      <c r="W20" s="220"/>
      <c r="X20" s="225"/>
      <c r="Y20" s="213"/>
      <c r="Z20" s="213"/>
      <c r="AA20" s="213"/>
      <c r="AB20" s="214"/>
      <c r="AC20" s="214"/>
      <c r="AD20" s="215"/>
      <c r="AE20" s="9"/>
      <c r="BH20" s="25">
        <f t="shared" si="0"/>
        <v>5</v>
      </c>
      <c r="BI20" s="64">
        <f t="shared" si="25"/>
        <v>0</v>
      </c>
      <c r="BJ20" s="64">
        <f t="shared" si="1"/>
        <v>0</v>
      </c>
      <c r="BK20" s="66">
        <f t="shared" si="2"/>
        <v>0</v>
      </c>
      <c r="BL20" s="57">
        <f t="shared" si="3"/>
        <v>0</v>
      </c>
      <c r="BM20" s="57">
        <f t="shared" si="4"/>
        <v>0</v>
      </c>
      <c r="BN20" s="57">
        <f t="shared" si="5"/>
        <v>0</v>
      </c>
      <c r="BO20" s="57">
        <f t="shared" si="6"/>
        <v>0</v>
      </c>
      <c r="BP20" s="57">
        <f t="shared" si="7"/>
        <v>0</v>
      </c>
      <c r="BQ20" s="57">
        <f t="shared" si="8"/>
        <v>0</v>
      </c>
      <c r="BR20" s="57">
        <f t="shared" si="9"/>
        <v>0</v>
      </c>
      <c r="BS20" s="57">
        <f t="shared" si="10"/>
        <v>0</v>
      </c>
      <c r="BT20" s="108">
        <f t="shared" si="11"/>
        <v>0</v>
      </c>
      <c r="BU20" s="108">
        <f t="shared" si="12"/>
        <v>0</v>
      </c>
      <c r="BV20" s="108">
        <f t="shared" si="13"/>
        <v>0</v>
      </c>
      <c r="BW20" s="108">
        <f t="shared" si="14"/>
        <v>0</v>
      </c>
      <c r="BX20" s="57">
        <f t="shared" si="15"/>
        <v>0</v>
      </c>
      <c r="BY20" s="57">
        <f t="shared" si="16"/>
        <v>0</v>
      </c>
      <c r="BZ20" s="57">
        <f t="shared" si="17"/>
        <v>0</v>
      </c>
      <c r="CA20" s="57">
        <f t="shared" si="18"/>
        <v>0</v>
      </c>
      <c r="CB20" s="57">
        <f t="shared" si="19"/>
        <v>0</v>
      </c>
      <c r="CC20" s="84">
        <f t="shared" si="20"/>
        <v>0</v>
      </c>
      <c r="CD20" s="57">
        <f t="shared" si="21"/>
        <v>0</v>
      </c>
      <c r="CE20" s="84">
        <f t="shared" si="22"/>
        <v>0</v>
      </c>
      <c r="CF20" s="84">
        <f t="shared" si="23"/>
        <v>0</v>
      </c>
    </row>
    <row r="21" spans="1:84" ht="18.75" customHeight="1" thickBot="1" x14ac:dyDescent="0.25">
      <c r="A21" s="309"/>
      <c r="B21" s="310"/>
      <c r="C21" s="311"/>
      <c r="D21" s="224"/>
      <c r="E21" s="224"/>
      <c r="F21" s="224"/>
      <c r="G21" s="315"/>
      <c r="H21" s="315"/>
      <c r="I21" s="464"/>
      <c r="J21" s="464"/>
      <c r="K21" s="464"/>
      <c r="L21" s="464"/>
      <c r="M21" s="464"/>
      <c r="N21" s="464"/>
      <c r="O21" s="464"/>
      <c r="P21" s="464"/>
      <c r="Q21" s="464"/>
      <c r="R21" s="464"/>
      <c r="S21" s="464"/>
      <c r="T21" s="464"/>
      <c r="U21" s="465"/>
      <c r="V21" s="221"/>
      <c r="W21" s="222"/>
      <c r="X21" s="226"/>
      <c r="Y21" s="226"/>
      <c r="Z21" s="226"/>
      <c r="AA21" s="226"/>
      <c r="AB21" s="227"/>
      <c r="AC21" s="227"/>
      <c r="AD21" s="228"/>
      <c r="AE21" s="9"/>
      <c r="BH21" s="25">
        <f t="shared" si="0"/>
        <v>6</v>
      </c>
      <c r="BI21" s="64">
        <f t="shared" si="25"/>
        <v>0</v>
      </c>
      <c r="BJ21" s="64">
        <f t="shared" si="1"/>
        <v>0</v>
      </c>
      <c r="BK21" s="66">
        <f t="shared" si="2"/>
        <v>0</v>
      </c>
      <c r="BL21" s="57">
        <f t="shared" si="3"/>
        <v>0</v>
      </c>
      <c r="BM21" s="57">
        <f t="shared" si="4"/>
        <v>0</v>
      </c>
      <c r="BN21" s="57">
        <f t="shared" si="5"/>
        <v>0</v>
      </c>
      <c r="BO21" s="57">
        <f t="shared" si="6"/>
        <v>0</v>
      </c>
      <c r="BP21" s="57">
        <f t="shared" si="7"/>
        <v>0</v>
      </c>
      <c r="BQ21" s="57">
        <f t="shared" si="8"/>
        <v>0</v>
      </c>
      <c r="BR21" s="57">
        <f t="shared" si="9"/>
        <v>0</v>
      </c>
      <c r="BS21" s="57">
        <f t="shared" si="10"/>
        <v>0</v>
      </c>
      <c r="BT21" s="108">
        <f t="shared" si="11"/>
        <v>0</v>
      </c>
      <c r="BU21" s="108">
        <f t="shared" si="12"/>
        <v>0</v>
      </c>
      <c r="BV21" s="108">
        <f t="shared" si="13"/>
        <v>0</v>
      </c>
      <c r="BW21" s="108">
        <f t="shared" si="14"/>
        <v>0</v>
      </c>
      <c r="BX21" s="57">
        <f t="shared" si="15"/>
        <v>0</v>
      </c>
      <c r="BY21" s="57">
        <f t="shared" si="16"/>
        <v>0</v>
      </c>
      <c r="BZ21" s="57">
        <f t="shared" si="17"/>
        <v>0</v>
      </c>
      <c r="CA21" s="57">
        <f t="shared" si="18"/>
        <v>0</v>
      </c>
      <c r="CB21" s="57">
        <f t="shared" si="19"/>
        <v>0</v>
      </c>
      <c r="CC21" s="84">
        <f t="shared" si="20"/>
        <v>0</v>
      </c>
      <c r="CD21" s="57">
        <f t="shared" si="21"/>
        <v>0</v>
      </c>
      <c r="CE21" s="84">
        <f t="shared" si="22"/>
        <v>0</v>
      </c>
      <c r="CF21" s="84">
        <f t="shared" si="23"/>
        <v>0</v>
      </c>
    </row>
    <row r="22" spans="1:84" ht="18" customHeight="1" thickBot="1" x14ac:dyDescent="0.25">
      <c r="A22" s="229" t="s">
        <v>251</v>
      </c>
      <c r="B22" s="230"/>
      <c r="C22" s="231"/>
      <c r="D22" s="241" t="s">
        <v>252</v>
      </c>
      <c r="E22" s="242"/>
      <c r="F22" s="242"/>
      <c r="G22" s="242"/>
      <c r="H22" s="243"/>
      <c r="I22" s="244"/>
      <c r="J22" s="245" t="s">
        <v>74</v>
      </c>
      <c r="K22" s="246"/>
      <c r="L22" s="246"/>
      <c r="M22" s="246"/>
      <c r="N22" s="247"/>
      <c r="O22" s="248"/>
      <c r="P22" s="249" t="s">
        <v>253</v>
      </c>
      <c r="Q22" s="250"/>
      <c r="R22" s="250"/>
      <c r="S22" s="250"/>
      <c r="T22" s="247"/>
      <c r="U22" s="276"/>
      <c r="V22" s="223"/>
      <c r="W22" s="224"/>
      <c r="X22" s="216"/>
      <c r="Y22" s="216"/>
      <c r="Z22" s="216"/>
      <c r="AA22" s="216"/>
      <c r="AB22" s="217"/>
      <c r="AC22" s="217"/>
      <c r="AD22" s="218"/>
      <c r="AE22" s="9"/>
      <c r="BH22" s="25">
        <f t="shared" si="0"/>
        <v>7</v>
      </c>
      <c r="BI22" s="64">
        <f t="shared" si="25"/>
        <v>0</v>
      </c>
      <c r="BJ22" s="64">
        <f t="shared" si="1"/>
        <v>0</v>
      </c>
      <c r="BK22" s="66">
        <f t="shared" si="2"/>
        <v>0</v>
      </c>
      <c r="BL22" s="57">
        <f t="shared" si="3"/>
        <v>0</v>
      </c>
      <c r="BM22" s="57">
        <f t="shared" si="4"/>
        <v>0</v>
      </c>
      <c r="BN22" s="57">
        <f t="shared" si="5"/>
        <v>0</v>
      </c>
      <c r="BO22" s="57">
        <f t="shared" si="6"/>
        <v>0</v>
      </c>
      <c r="BP22" s="57">
        <f t="shared" si="7"/>
        <v>0</v>
      </c>
      <c r="BQ22" s="57">
        <f t="shared" si="8"/>
        <v>0</v>
      </c>
      <c r="BR22" s="57">
        <f t="shared" si="9"/>
        <v>0</v>
      </c>
      <c r="BS22" s="57">
        <f t="shared" si="10"/>
        <v>0</v>
      </c>
      <c r="BT22" s="108">
        <f t="shared" si="11"/>
        <v>0</v>
      </c>
      <c r="BU22" s="108">
        <f t="shared" si="12"/>
        <v>0</v>
      </c>
      <c r="BV22" s="108">
        <f t="shared" si="13"/>
        <v>0</v>
      </c>
      <c r="BW22" s="108">
        <f t="shared" si="14"/>
        <v>0</v>
      </c>
      <c r="BX22" s="57">
        <f t="shared" si="15"/>
        <v>0</v>
      </c>
      <c r="BY22" s="57">
        <f t="shared" si="16"/>
        <v>0</v>
      </c>
      <c r="BZ22" s="57">
        <f t="shared" si="17"/>
        <v>0</v>
      </c>
      <c r="CA22" s="57">
        <f t="shared" si="18"/>
        <v>0</v>
      </c>
      <c r="CB22" s="57">
        <f t="shared" si="19"/>
        <v>0</v>
      </c>
      <c r="CC22" s="84">
        <f t="shared" si="20"/>
        <v>0</v>
      </c>
      <c r="CD22" s="57">
        <f t="shared" si="21"/>
        <v>0</v>
      </c>
      <c r="CE22" s="84">
        <f t="shared" si="22"/>
        <v>0</v>
      </c>
      <c r="CF22" s="84">
        <f t="shared" si="23"/>
        <v>0</v>
      </c>
    </row>
    <row r="23" spans="1:84" ht="18" customHeight="1" x14ac:dyDescent="0.2">
      <c r="A23" s="466" t="s">
        <v>268</v>
      </c>
      <c r="B23" s="466"/>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9"/>
      <c r="BH23" s="25">
        <f t="shared" si="0"/>
        <v>8</v>
      </c>
      <c r="BI23" s="64">
        <f t="shared" si="25"/>
        <v>0</v>
      </c>
      <c r="BJ23" s="64">
        <f t="shared" si="1"/>
        <v>0</v>
      </c>
      <c r="BK23" s="66">
        <f t="shared" si="2"/>
        <v>0</v>
      </c>
      <c r="BL23" s="57">
        <f t="shared" si="3"/>
        <v>0</v>
      </c>
      <c r="BM23" s="57">
        <f t="shared" si="4"/>
        <v>0</v>
      </c>
      <c r="BN23" s="57">
        <f t="shared" si="5"/>
        <v>0</v>
      </c>
      <c r="BO23" s="57">
        <f t="shared" si="6"/>
        <v>0</v>
      </c>
      <c r="BP23" s="57">
        <f t="shared" si="7"/>
        <v>0</v>
      </c>
      <c r="BQ23" s="57">
        <f t="shared" si="8"/>
        <v>0</v>
      </c>
      <c r="BR23" s="57">
        <f t="shared" si="9"/>
        <v>0</v>
      </c>
      <c r="BS23" s="57">
        <f t="shared" si="10"/>
        <v>0</v>
      </c>
      <c r="BT23" s="108">
        <f t="shared" si="11"/>
        <v>0</v>
      </c>
      <c r="BU23" s="108">
        <f t="shared" si="12"/>
        <v>0</v>
      </c>
      <c r="BV23" s="108">
        <f t="shared" si="13"/>
        <v>0</v>
      </c>
      <c r="BW23" s="108">
        <f t="shared" si="14"/>
        <v>0</v>
      </c>
      <c r="BX23" s="57">
        <f t="shared" si="15"/>
        <v>0</v>
      </c>
      <c r="BY23" s="57">
        <f t="shared" si="16"/>
        <v>0</v>
      </c>
      <c r="BZ23" s="57">
        <f t="shared" si="17"/>
        <v>0</v>
      </c>
      <c r="CA23" s="57">
        <f t="shared" si="18"/>
        <v>0</v>
      </c>
      <c r="CB23" s="57">
        <f t="shared" si="19"/>
        <v>0</v>
      </c>
      <c r="CC23" s="84">
        <f t="shared" si="20"/>
        <v>0</v>
      </c>
      <c r="CD23" s="57">
        <f t="shared" si="21"/>
        <v>0</v>
      </c>
      <c r="CE23" s="84">
        <f t="shared" si="22"/>
        <v>0</v>
      </c>
      <c r="CF23" s="84">
        <f t="shared" si="23"/>
        <v>0</v>
      </c>
    </row>
    <row r="24" spans="1:84" ht="14.25" customHeight="1" x14ac:dyDescent="0.2">
      <c r="A24" s="23"/>
      <c r="B24" s="141" t="s">
        <v>269</v>
      </c>
      <c r="C24" s="68"/>
      <c r="D24" s="68"/>
      <c r="E24" s="68"/>
      <c r="F24" s="68"/>
      <c r="G24" s="68"/>
      <c r="H24" s="68"/>
      <c r="I24" s="68"/>
      <c r="J24" s="68"/>
      <c r="K24" s="68"/>
      <c r="L24" s="68"/>
      <c r="M24" s="68"/>
      <c r="N24" s="68"/>
      <c r="O24" s="68"/>
      <c r="P24" s="68"/>
      <c r="Q24" s="68"/>
      <c r="R24" s="68"/>
      <c r="S24" s="68"/>
      <c r="T24" s="68"/>
      <c r="U24" s="68"/>
      <c r="X24" s="68"/>
      <c r="Y24" s="68"/>
      <c r="Z24" s="68"/>
      <c r="AA24" s="68"/>
      <c r="AE24" s="9"/>
      <c r="BH24" s="25">
        <f t="shared" si="0"/>
        <v>9</v>
      </c>
      <c r="BI24" s="64">
        <f t="shared" si="25"/>
        <v>0</v>
      </c>
      <c r="BJ24" s="64">
        <f t="shared" si="1"/>
        <v>0</v>
      </c>
      <c r="BK24" s="66">
        <f t="shared" si="2"/>
        <v>0</v>
      </c>
      <c r="BL24" s="57">
        <f t="shared" si="3"/>
        <v>0</v>
      </c>
      <c r="BM24" s="57">
        <f t="shared" si="4"/>
        <v>0</v>
      </c>
      <c r="BN24" s="57">
        <f t="shared" si="5"/>
        <v>0</v>
      </c>
      <c r="BO24" s="57">
        <f t="shared" si="6"/>
        <v>0</v>
      </c>
      <c r="BP24" s="57">
        <f t="shared" si="7"/>
        <v>0</v>
      </c>
      <c r="BQ24" s="57">
        <f t="shared" si="8"/>
        <v>0</v>
      </c>
      <c r="BR24" s="57">
        <f t="shared" si="9"/>
        <v>0</v>
      </c>
      <c r="BS24" s="57">
        <f t="shared" si="10"/>
        <v>0</v>
      </c>
      <c r="BT24" s="108">
        <f t="shared" si="11"/>
        <v>0</v>
      </c>
      <c r="BU24" s="108">
        <f t="shared" si="12"/>
        <v>0</v>
      </c>
      <c r="BV24" s="108">
        <f t="shared" si="13"/>
        <v>0</v>
      </c>
      <c r="BW24" s="108">
        <f t="shared" si="14"/>
        <v>0</v>
      </c>
      <c r="BX24" s="57">
        <f t="shared" si="15"/>
        <v>0</v>
      </c>
      <c r="BY24" s="57">
        <f t="shared" si="16"/>
        <v>0</v>
      </c>
      <c r="BZ24" s="57">
        <f t="shared" si="17"/>
        <v>0</v>
      </c>
      <c r="CA24" s="57">
        <f t="shared" si="18"/>
        <v>0</v>
      </c>
      <c r="CB24" s="57">
        <f t="shared" si="19"/>
        <v>0</v>
      </c>
      <c r="CC24" s="84">
        <f t="shared" si="20"/>
        <v>0</v>
      </c>
      <c r="CD24" s="57">
        <f t="shared" si="21"/>
        <v>0</v>
      </c>
      <c r="CE24" s="84">
        <f t="shared" si="22"/>
        <v>0</v>
      </c>
      <c r="CF24" s="84">
        <f t="shared" si="23"/>
        <v>0</v>
      </c>
    </row>
    <row r="25" spans="1:84" ht="16.5" customHeight="1" x14ac:dyDescent="0.2">
      <c r="A25" s="23"/>
      <c r="B25" s="23" t="s">
        <v>254</v>
      </c>
      <c r="E25" s="68"/>
      <c r="F25" s="68"/>
      <c r="G25" s="68"/>
      <c r="H25" s="68"/>
      <c r="I25" s="68"/>
      <c r="J25" s="68"/>
      <c r="K25" s="68"/>
      <c r="L25" s="68"/>
      <c r="M25" s="68"/>
      <c r="N25" s="68"/>
      <c r="O25" s="68"/>
      <c r="P25" s="68"/>
      <c r="Q25" s="68"/>
      <c r="R25" s="68"/>
      <c r="S25" s="68"/>
      <c r="T25" s="68"/>
      <c r="U25" s="68"/>
      <c r="V25" s="68"/>
      <c r="W25" s="68"/>
      <c r="X25" s="68"/>
      <c r="Y25" s="68"/>
      <c r="Z25" s="68"/>
      <c r="AA25" s="68"/>
      <c r="AE25" s="9"/>
      <c r="AG25" s="127" t="s">
        <v>134</v>
      </c>
      <c r="AH25" s="127"/>
      <c r="AI25" s="127"/>
      <c r="AJ25" s="127"/>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25">
        <f t="shared" si="0"/>
        <v>10</v>
      </c>
      <c r="BI25" s="64">
        <f t="shared" si="25"/>
        <v>0</v>
      </c>
      <c r="BJ25" s="64">
        <f>B40</f>
        <v>0</v>
      </c>
      <c r="BK25" s="66">
        <f>F40</f>
        <v>0</v>
      </c>
      <c r="BL25" s="57">
        <f>J41</f>
        <v>0</v>
      </c>
      <c r="BM25" s="57">
        <f t="shared" ref="BM25:BS25" si="26">K40</f>
        <v>0</v>
      </c>
      <c r="BN25" s="57">
        <f t="shared" si="26"/>
        <v>0</v>
      </c>
      <c r="BO25" s="57">
        <f t="shared" si="26"/>
        <v>0</v>
      </c>
      <c r="BP25" s="57">
        <f t="shared" si="26"/>
        <v>0</v>
      </c>
      <c r="BQ25" s="57">
        <f t="shared" si="26"/>
        <v>0</v>
      </c>
      <c r="BR25" s="57">
        <f t="shared" si="26"/>
        <v>0</v>
      </c>
      <c r="BS25" s="57">
        <f t="shared" si="26"/>
        <v>0</v>
      </c>
      <c r="BT25" s="108">
        <f>R41</f>
        <v>0</v>
      </c>
      <c r="BU25" s="108">
        <f>S41</f>
        <v>0</v>
      </c>
      <c r="BV25" s="108">
        <f>T41</f>
        <v>0</v>
      </c>
      <c r="BW25" s="108">
        <f>U41</f>
        <v>0</v>
      </c>
      <c r="BX25" s="57">
        <f>V40</f>
        <v>0</v>
      </c>
      <c r="BY25" s="57">
        <f>W40</f>
        <v>0</v>
      </c>
      <c r="BZ25" s="57">
        <f>X40</f>
        <v>0</v>
      </c>
      <c r="CA25" s="57">
        <f>Y40</f>
        <v>0</v>
      </c>
      <c r="CB25" s="57">
        <f>Z41</f>
        <v>0</v>
      </c>
      <c r="CC25" s="84">
        <f>AA41</f>
        <v>0</v>
      </c>
      <c r="CD25" s="57">
        <f>AB41</f>
        <v>0</v>
      </c>
      <c r="CE25" s="84">
        <f>AC41</f>
        <v>0</v>
      </c>
      <c r="CF25" s="84">
        <f>AD41</f>
        <v>0</v>
      </c>
    </row>
    <row r="26" spans="1:84" ht="13.5" customHeight="1" x14ac:dyDescent="0.2">
      <c r="A26" s="86"/>
      <c r="B26" s="253" t="s">
        <v>135</v>
      </c>
      <c r="C26" s="254"/>
      <c r="D26" s="254"/>
      <c r="E26" s="254"/>
      <c r="F26" s="254"/>
      <c r="G26" s="254"/>
      <c r="H26" s="254"/>
      <c r="J26" s="253" t="s">
        <v>136</v>
      </c>
      <c r="K26" s="256"/>
      <c r="L26" s="256"/>
      <c r="M26" s="256"/>
      <c r="N26" s="256"/>
      <c r="O26" s="256"/>
      <c r="P26" s="256"/>
      <c r="Q26" s="256"/>
      <c r="R26" s="256"/>
      <c r="S26" s="256"/>
      <c r="T26" s="253" t="s">
        <v>137</v>
      </c>
      <c r="U26" s="256"/>
      <c r="V26" s="256"/>
      <c r="W26" s="256"/>
      <c r="X26" s="256"/>
      <c r="Y26" s="256"/>
      <c r="Z26" s="256"/>
      <c r="AA26" s="256"/>
      <c r="AB26" s="256"/>
      <c r="AC26" s="256"/>
      <c r="AD26" s="256"/>
      <c r="AE26" s="9"/>
      <c r="AG26" s="128"/>
      <c r="AH26" s="127"/>
      <c r="AI26" s="127"/>
      <c r="AJ26" s="127"/>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7" t="s">
        <v>134</v>
      </c>
      <c r="BI26" s="130"/>
      <c r="BJ26" s="130"/>
      <c r="BK26" s="131"/>
      <c r="BL26" s="132"/>
      <c r="BM26" s="132"/>
      <c r="BN26" s="132"/>
      <c r="BO26" s="132"/>
      <c r="BP26" s="132"/>
      <c r="BQ26" s="132"/>
      <c r="BR26" s="132"/>
      <c r="BS26" s="132"/>
      <c r="BT26" s="132"/>
      <c r="BU26" s="132"/>
      <c r="BV26" s="132"/>
      <c r="BW26" s="132"/>
      <c r="BX26" s="132"/>
      <c r="BY26" s="132"/>
      <c r="BZ26" s="132"/>
      <c r="CA26" s="132"/>
      <c r="CB26" s="132"/>
      <c r="CC26" s="127"/>
      <c r="CD26" s="132"/>
      <c r="CE26" s="132"/>
      <c r="CF26" s="127"/>
    </row>
    <row r="27" spans="1:84" ht="24" customHeight="1" thickBot="1" x14ac:dyDescent="0.25">
      <c r="A27" s="86"/>
      <c r="B27" s="254"/>
      <c r="C27" s="254"/>
      <c r="D27" s="254"/>
      <c r="E27" s="254"/>
      <c r="F27" s="254"/>
      <c r="G27" s="254"/>
      <c r="H27" s="254"/>
      <c r="I27" s="165"/>
      <c r="J27" s="256"/>
      <c r="K27" s="256"/>
      <c r="L27" s="256"/>
      <c r="M27" s="256"/>
      <c r="N27" s="256"/>
      <c r="O27" s="256"/>
      <c r="P27" s="256"/>
      <c r="Q27" s="256"/>
      <c r="R27" s="256"/>
      <c r="S27" s="256"/>
      <c r="T27" s="256"/>
      <c r="U27" s="256"/>
      <c r="V27" s="256"/>
      <c r="W27" s="256"/>
      <c r="X27" s="256"/>
      <c r="Y27" s="256"/>
      <c r="Z27" s="256"/>
      <c r="AA27" s="256"/>
      <c r="AB27" s="256"/>
      <c r="AC27" s="256"/>
      <c r="AD27" s="256"/>
      <c r="AE27" s="9"/>
      <c r="AG27" s="128"/>
      <c r="AH27" s="127"/>
      <c r="AI27" s="127"/>
      <c r="AJ27" s="127"/>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33"/>
      <c r="BL27" s="128"/>
      <c r="BM27" s="128"/>
      <c r="BN27" s="128"/>
      <c r="BO27" s="128"/>
      <c r="BP27" s="128"/>
      <c r="BQ27" s="128"/>
      <c r="BR27" s="128"/>
      <c r="BS27" s="128"/>
      <c r="BT27" s="128"/>
      <c r="BU27" s="128"/>
      <c r="BV27" s="128"/>
      <c r="BW27" s="128"/>
      <c r="BX27" s="128"/>
      <c r="BY27" s="128"/>
      <c r="BZ27" s="128"/>
      <c r="CA27" s="128"/>
      <c r="CB27" s="128"/>
      <c r="CC27" s="127"/>
      <c r="CD27" s="128"/>
      <c r="CE27" s="128"/>
      <c r="CF27" s="127"/>
    </row>
    <row r="28" spans="1:84" ht="15" customHeight="1" x14ac:dyDescent="0.2">
      <c r="A28" s="451" t="s">
        <v>138</v>
      </c>
      <c r="B28" s="454" t="s">
        <v>255</v>
      </c>
      <c r="C28" s="455"/>
      <c r="D28" s="455"/>
      <c r="E28" s="456"/>
      <c r="F28" s="454" t="s">
        <v>140</v>
      </c>
      <c r="G28" s="455"/>
      <c r="H28" s="455"/>
      <c r="I28" s="456"/>
      <c r="J28" s="457" t="s">
        <v>256</v>
      </c>
      <c r="K28" s="458" t="s">
        <v>257</v>
      </c>
      <c r="L28" s="467" t="s">
        <v>143</v>
      </c>
      <c r="M28" s="455"/>
      <c r="N28" s="455"/>
      <c r="O28" s="455"/>
      <c r="P28" s="455"/>
      <c r="Q28" s="456"/>
      <c r="R28" s="472" t="s">
        <v>258</v>
      </c>
      <c r="S28" s="473"/>
      <c r="T28" s="473"/>
      <c r="U28" s="474"/>
      <c r="V28" s="469" t="s">
        <v>145</v>
      </c>
      <c r="W28" s="475"/>
      <c r="X28" s="475"/>
      <c r="Y28" s="475"/>
      <c r="Z28" s="468" t="s">
        <v>279</v>
      </c>
      <c r="AA28" s="468"/>
      <c r="AB28" s="469" t="s">
        <v>259</v>
      </c>
      <c r="AC28" s="470"/>
      <c r="AF28" s="7"/>
      <c r="AG28" s="128"/>
      <c r="AH28" s="128"/>
      <c r="AI28" s="127"/>
      <c r="AJ28" s="127"/>
      <c r="AK28" s="127"/>
      <c r="AL28" s="128"/>
      <c r="AM28" s="129"/>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33"/>
      <c r="BM28" s="128"/>
      <c r="BN28" s="128"/>
      <c r="BO28" s="128"/>
      <c r="BP28" s="128"/>
      <c r="BQ28" s="128"/>
      <c r="BR28" s="128"/>
      <c r="BS28" s="128"/>
      <c r="BT28" s="128"/>
      <c r="BU28" s="128"/>
      <c r="BV28" s="128"/>
      <c r="BW28" s="128"/>
      <c r="BX28" s="128"/>
      <c r="BY28" s="128"/>
      <c r="BZ28" s="128"/>
      <c r="CA28" s="128"/>
      <c r="CB28" s="128"/>
      <c r="CC28" s="128"/>
      <c r="CD28" s="128"/>
      <c r="CE28" s="128"/>
      <c r="CF28" s="127"/>
    </row>
    <row r="29" spans="1:84" ht="15" customHeight="1" x14ac:dyDescent="0.2">
      <c r="A29" s="452"/>
      <c r="B29" s="261"/>
      <c r="C29" s="262"/>
      <c r="D29" s="262"/>
      <c r="E29" s="263"/>
      <c r="F29" s="261"/>
      <c r="G29" s="262"/>
      <c r="H29" s="262"/>
      <c r="I29" s="263"/>
      <c r="J29" s="268"/>
      <c r="K29" s="233"/>
      <c r="L29" s="238"/>
      <c r="M29" s="239"/>
      <c r="N29" s="239"/>
      <c r="O29" s="239"/>
      <c r="P29" s="239"/>
      <c r="Q29" s="240"/>
      <c r="R29" s="273"/>
      <c r="S29" s="274"/>
      <c r="T29" s="274"/>
      <c r="U29" s="275"/>
      <c r="V29" s="210"/>
      <c r="W29" s="210"/>
      <c r="X29" s="210"/>
      <c r="Y29" s="210"/>
      <c r="Z29" s="211"/>
      <c r="AA29" s="211"/>
      <c r="AB29" s="212"/>
      <c r="AC29" s="471"/>
      <c r="AF29" s="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34"/>
      <c r="BM29" s="127"/>
      <c r="BN29" s="127"/>
      <c r="BO29" s="128"/>
      <c r="BP29" s="128"/>
      <c r="BQ29" s="128"/>
      <c r="BR29" s="128"/>
      <c r="BS29" s="128"/>
      <c r="BT29" s="128"/>
      <c r="BU29" s="128"/>
      <c r="BV29" s="128"/>
      <c r="BW29" s="128"/>
      <c r="BX29" s="128"/>
      <c r="BY29" s="128"/>
      <c r="BZ29" s="128"/>
      <c r="CA29" s="128"/>
      <c r="CB29" s="128"/>
      <c r="CC29" s="128"/>
      <c r="CD29" s="128"/>
      <c r="CE29" s="128"/>
      <c r="CF29" s="127"/>
    </row>
    <row r="30" spans="1:84" ht="15" customHeight="1" x14ac:dyDescent="0.2">
      <c r="A30" s="452"/>
      <c r="B30" s="261"/>
      <c r="C30" s="262"/>
      <c r="D30" s="262"/>
      <c r="E30" s="263"/>
      <c r="F30" s="261"/>
      <c r="G30" s="262"/>
      <c r="H30" s="262"/>
      <c r="I30" s="263"/>
      <c r="J30" s="268"/>
      <c r="K30" s="233"/>
      <c r="L30" s="204" t="s">
        <v>87</v>
      </c>
      <c r="M30" s="204" t="s">
        <v>88</v>
      </c>
      <c r="N30" s="204" t="s">
        <v>89</v>
      </c>
      <c r="O30" s="204" t="s">
        <v>90</v>
      </c>
      <c r="P30" s="204" t="s">
        <v>91</v>
      </c>
      <c r="Q30" s="204" t="s">
        <v>92</v>
      </c>
      <c r="R30" s="204" t="s">
        <v>93</v>
      </c>
      <c r="S30" s="206" t="s">
        <v>155</v>
      </c>
      <c r="T30" s="204" t="s">
        <v>95</v>
      </c>
      <c r="U30" s="206" t="s">
        <v>260</v>
      </c>
      <c r="V30" s="206" t="s">
        <v>158</v>
      </c>
      <c r="W30" s="206" t="s">
        <v>159</v>
      </c>
      <c r="X30" s="206" t="s">
        <v>160</v>
      </c>
      <c r="Y30" s="206" t="s">
        <v>161</v>
      </c>
      <c r="Z30" s="211"/>
      <c r="AA30" s="211"/>
      <c r="AB30" s="212"/>
      <c r="AC30" s="471"/>
      <c r="AF30" s="7"/>
      <c r="AG30" s="128"/>
      <c r="AH30" s="128"/>
      <c r="AI30" s="127"/>
      <c r="AJ30" s="127"/>
      <c r="AK30" s="127"/>
      <c r="AL30" s="128"/>
      <c r="AM30" s="129"/>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33"/>
      <c r="BM30" s="128"/>
      <c r="BN30" s="128"/>
      <c r="BO30" s="128"/>
      <c r="BP30" s="128"/>
      <c r="BQ30" s="128"/>
      <c r="BR30" s="128"/>
      <c r="BS30" s="128"/>
      <c r="BT30" s="128"/>
      <c r="BU30" s="128"/>
      <c r="BV30" s="128"/>
      <c r="BW30" s="128"/>
      <c r="BX30" s="128"/>
      <c r="BY30" s="128"/>
      <c r="BZ30" s="128"/>
      <c r="CA30" s="128"/>
      <c r="CB30" s="128"/>
      <c r="CC30" s="128"/>
      <c r="CD30" s="128"/>
      <c r="CE30" s="128"/>
      <c r="CF30" s="127"/>
    </row>
    <row r="31" spans="1:84" ht="69.75" customHeight="1" thickBot="1" x14ac:dyDescent="0.25">
      <c r="A31" s="453"/>
      <c r="B31" s="264"/>
      <c r="C31" s="265"/>
      <c r="D31" s="265"/>
      <c r="E31" s="266"/>
      <c r="F31" s="264"/>
      <c r="G31" s="265"/>
      <c r="H31" s="265"/>
      <c r="I31" s="266"/>
      <c r="J31" s="269"/>
      <c r="K31" s="234"/>
      <c r="L31" s="205"/>
      <c r="M31" s="205"/>
      <c r="N31" s="205"/>
      <c r="O31" s="205"/>
      <c r="P31" s="205"/>
      <c r="Q31" s="205"/>
      <c r="R31" s="205"/>
      <c r="S31" s="431"/>
      <c r="T31" s="205"/>
      <c r="U31" s="431"/>
      <c r="V31" s="431"/>
      <c r="W31" s="431"/>
      <c r="X31" s="431"/>
      <c r="Y31" s="431"/>
      <c r="Z31" s="173" t="s">
        <v>261</v>
      </c>
      <c r="AA31" s="173" t="s">
        <v>262</v>
      </c>
      <c r="AB31" s="174" t="s">
        <v>263</v>
      </c>
      <c r="AC31" s="175" t="s">
        <v>262</v>
      </c>
      <c r="AF31" s="7"/>
      <c r="AG31" s="128"/>
      <c r="AH31" s="128"/>
      <c r="AI31" s="127"/>
      <c r="AJ31" s="127"/>
      <c r="AK31" s="127"/>
      <c r="AL31" s="128"/>
      <c r="AM31" s="129"/>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33"/>
      <c r="BM31" s="128"/>
      <c r="BN31" s="128"/>
      <c r="BO31" s="128"/>
      <c r="BP31" s="128"/>
      <c r="BQ31" s="128"/>
      <c r="BR31" s="128"/>
      <c r="BS31" s="128"/>
      <c r="BT31" s="128"/>
      <c r="BU31" s="128"/>
      <c r="BV31" s="128"/>
      <c r="BW31" s="128"/>
      <c r="BX31" s="128"/>
      <c r="BY31" s="128"/>
      <c r="BZ31" s="128"/>
      <c r="CA31" s="128"/>
      <c r="CB31" s="128"/>
      <c r="CC31" s="128"/>
      <c r="CD31" s="128"/>
      <c r="CE31" s="128"/>
      <c r="CF31" s="127"/>
    </row>
    <row r="32" spans="1:84" s="29" customFormat="1" ht="20.25" customHeight="1" thickBot="1" x14ac:dyDescent="0.2">
      <c r="A32" s="166">
        <v>1</v>
      </c>
      <c r="B32" s="435"/>
      <c r="C32" s="436"/>
      <c r="D32" s="436"/>
      <c r="E32" s="437"/>
      <c r="F32" s="435"/>
      <c r="G32" s="436"/>
      <c r="H32" s="436"/>
      <c r="I32" s="437"/>
      <c r="J32" s="179"/>
      <c r="K32" s="161"/>
      <c r="L32" s="161"/>
      <c r="M32" s="161"/>
      <c r="N32" s="161"/>
      <c r="O32" s="161"/>
      <c r="P32" s="161"/>
      <c r="Q32" s="161"/>
      <c r="R32" s="167"/>
      <c r="S32" s="167"/>
      <c r="T32" s="167"/>
      <c r="U32" s="167"/>
      <c r="V32" s="161"/>
      <c r="W32" s="161"/>
      <c r="X32" s="161"/>
      <c r="Y32" s="168"/>
      <c r="Z32" s="169"/>
      <c r="AA32" s="170"/>
      <c r="AB32" s="171"/>
      <c r="AC32" s="172"/>
      <c r="AG32" s="128"/>
      <c r="AH32" s="128"/>
      <c r="AI32" s="135"/>
      <c r="AJ32" s="135"/>
      <c r="AK32" s="135"/>
      <c r="AL32" s="128"/>
      <c r="AM32" s="135"/>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33"/>
      <c r="BM32" s="128"/>
      <c r="BN32" s="128"/>
      <c r="BO32" s="128"/>
      <c r="BP32" s="128"/>
      <c r="BQ32" s="128"/>
      <c r="BR32" s="128"/>
      <c r="BS32" s="128"/>
      <c r="BT32" s="128"/>
      <c r="BU32" s="128"/>
      <c r="BV32" s="128"/>
      <c r="BW32" s="128"/>
      <c r="BX32" s="128"/>
      <c r="BY32" s="128"/>
      <c r="BZ32" s="128"/>
      <c r="CA32" s="128"/>
      <c r="CB32" s="128"/>
      <c r="CC32" s="128"/>
      <c r="CD32" s="128"/>
      <c r="CE32" s="128"/>
      <c r="CF32" s="135"/>
    </row>
    <row r="33" spans="1:107" s="29" customFormat="1" ht="20.25" customHeight="1" thickBot="1" x14ac:dyDescent="0.2">
      <c r="A33" s="142">
        <v>2</v>
      </c>
      <c r="B33" s="432"/>
      <c r="C33" s="433"/>
      <c r="D33" s="433"/>
      <c r="E33" s="434"/>
      <c r="F33" s="432"/>
      <c r="G33" s="433"/>
      <c r="H33" s="433"/>
      <c r="I33" s="434"/>
      <c r="J33" s="180"/>
      <c r="K33" s="158"/>
      <c r="L33" s="158"/>
      <c r="M33" s="158"/>
      <c r="N33" s="158"/>
      <c r="O33" s="158"/>
      <c r="P33" s="158"/>
      <c r="Q33" s="158"/>
      <c r="R33" s="160"/>
      <c r="S33" s="160"/>
      <c r="T33" s="160"/>
      <c r="U33" s="160"/>
      <c r="V33" s="158"/>
      <c r="W33" s="158"/>
      <c r="X33" s="158"/>
      <c r="Y33" s="159"/>
      <c r="Z33" s="152"/>
      <c r="AA33" s="153"/>
      <c r="AB33" s="171"/>
      <c r="AC33" s="143"/>
      <c r="AG33" s="128"/>
      <c r="AH33" s="128"/>
      <c r="AI33" s="135"/>
      <c r="AJ33" s="135"/>
      <c r="AK33" s="135"/>
      <c r="AL33" s="128"/>
      <c r="AM33" s="135"/>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ph="1"/>
      <c r="BK33" s="128"/>
      <c r="BL33" s="133"/>
      <c r="BM33" s="128"/>
      <c r="BN33" s="128"/>
      <c r="BO33" s="128"/>
      <c r="BP33" s="128"/>
      <c r="BQ33" s="128"/>
      <c r="BR33" s="128"/>
      <c r="BS33" s="128"/>
      <c r="BT33" s="128"/>
      <c r="BU33" s="128"/>
      <c r="BV33" s="128" ph="1"/>
      <c r="BW33" s="128" ph="1"/>
      <c r="BX33" s="128" ph="1"/>
      <c r="BY33" s="128" ph="1"/>
      <c r="BZ33" s="128" ph="1"/>
      <c r="CA33" s="128" ph="1"/>
      <c r="CB33" s="128"/>
      <c r="CC33" s="128"/>
      <c r="CD33" s="128"/>
      <c r="CE33" s="128"/>
      <c r="CF33" s="135" ph="1"/>
      <c r="CH33" s="29" ph="1"/>
      <c r="CJ33" s="29" ph="1"/>
      <c r="CK33" s="29" ph="1"/>
      <c r="CM33" s="29" ph="1"/>
      <c r="CN33" s="29" ph="1"/>
      <c r="CP33" s="29" ph="1"/>
      <c r="CQ33" s="29" ph="1"/>
      <c r="CR33" s="29" ph="1"/>
      <c r="CS33" s="29" ph="1"/>
      <c r="CT33" s="29" ph="1"/>
      <c r="CU33" s="29" ph="1"/>
      <c r="CV33" s="29" ph="1"/>
      <c r="CW33" s="29" ph="1"/>
      <c r="CX33" s="29" ph="1"/>
      <c r="CY33" s="29" ph="1"/>
      <c r="CZ33" s="29" ph="1"/>
      <c r="DA33" s="29" ph="1"/>
      <c r="DB33" s="29" ph="1"/>
      <c r="DC33" s="29" ph="1"/>
    </row>
    <row r="34" spans="1:107" s="29" customFormat="1" ht="20.25" customHeight="1" thickBot="1" x14ac:dyDescent="0.2">
      <c r="A34" s="142">
        <v>3</v>
      </c>
      <c r="B34" s="432"/>
      <c r="C34" s="433"/>
      <c r="D34" s="433"/>
      <c r="E34" s="434"/>
      <c r="F34" s="432"/>
      <c r="G34" s="433"/>
      <c r="H34" s="433"/>
      <c r="I34" s="434"/>
      <c r="J34" s="180"/>
      <c r="K34" s="158"/>
      <c r="L34" s="158"/>
      <c r="M34" s="158"/>
      <c r="N34" s="158"/>
      <c r="O34" s="158"/>
      <c r="P34" s="158"/>
      <c r="Q34" s="158"/>
      <c r="R34" s="160"/>
      <c r="S34" s="160"/>
      <c r="T34" s="160"/>
      <c r="U34" s="160"/>
      <c r="V34" s="158"/>
      <c r="W34" s="158"/>
      <c r="X34" s="158"/>
      <c r="Y34" s="159"/>
      <c r="Z34" s="152"/>
      <c r="AA34" s="153"/>
      <c r="AB34" s="171"/>
      <c r="AC34" s="143"/>
      <c r="AG34" s="128"/>
      <c r="AH34" s="128"/>
      <c r="AI34" s="135"/>
      <c r="AJ34" s="135"/>
      <c r="AK34" s="135"/>
      <c r="AL34" s="128"/>
      <c r="AM34" s="135"/>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ph="1"/>
      <c r="BK34" s="128"/>
      <c r="BL34" s="133"/>
      <c r="BM34" s="128"/>
      <c r="BN34" s="128"/>
      <c r="BO34" s="128"/>
      <c r="BP34" s="128"/>
      <c r="BQ34" s="128"/>
      <c r="BR34" s="128"/>
      <c r="BS34" s="128"/>
      <c r="BT34" s="128"/>
      <c r="BU34" s="128"/>
      <c r="BV34" s="128" ph="1"/>
      <c r="BW34" s="128" ph="1"/>
      <c r="BX34" s="128" ph="1"/>
      <c r="BY34" s="128" ph="1"/>
      <c r="BZ34" s="128" ph="1"/>
      <c r="CA34" s="128" ph="1"/>
      <c r="CB34" s="128"/>
      <c r="CC34" s="128"/>
      <c r="CD34" s="128"/>
      <c r="CE34" s="128"/>
      <c r="CF34" s="135" ph="1"/>
      <c r="CH34" s="29" ph="1"/>
      <c r="CJ34" s="29" ph="1"/>
      <c r="CK34" s="29" ph="1"/>
      <c r="CM34" s="29" ph="1"/>
      <c r="CN34" s="29" ph="1"/>
      <c r="CP34" s="29" ph="1"/>
      <c r="CQ34" s="29" ph="1"/>
      <c r="CR34" s="29" ph="1"/>
      <c r="CS34" s="29" ph="1"/>
      <c r="CT34" s="29" ph="1"/>
      <c r="CU34" s="29" ph="1"/>
      <c r="CV34" s="29" ph="1"/>
      <c r="CW34" s="29" ph="1"/>
      <c r="CX34" s="29" ph="1"/>
      <c r="CY34" s="29" ph="1"/>
      <c r="CZ34" s="29" ph="1"/>
      <c r="DA34" s="29" ph="1"/>
      <c r="DB34" s="29" ph="1"/>
      <c r="DC34" s="29" ph="1"/>
    </row>
    <row r="35" spans="1:107" s="29" customFormat="1" ht="20.25" customHeight="1" thickBot="1" x14ac:dyDescent="0.2">
      <c r="A35" s="142">
        <v>4</v>
      </c>
      <c r="B35" s="432"/>
      <c r="C35" s="433"/>
      <c r="D35" s="433"/>
      <c r="E35" s="434"/>
      <c r="F35" s="432"/>
      <c r="G35" s="433"/>
      <c r="H35" s="433"/>
      <c r="I35" s="434"/>
      <c r="J35" s="180"/>
      <c r="K35" s="158"/>
      <c r="L35" s="158"/>
      <c r="M35" s="158"/>
      <c r="N35" s="158"/>
      <c r="O35" s="158"/>
      <c r="P35" s="158"/>
      <c r="Q35" s="158"/>
      <c r="R35" s="160"/>
      <c r="S35" s="160"/>
      <c r="T35" s="160"/>
      <c r="U35" s="160"/>
      <c r="V35" s="158"/>
      <c r="W35" s="158"/>
      <c r="X35" s="158"/>
      <c r="Y35" s="159"/>
      <c r="Z35" s="152"/>
      <c r="AA35" s="153"/>
      <c r="AB35" s="171"/>
      <c r="AC35" s="143"/>
      <c r="AG35" s="128"/>
      <c r="AH35" s="128"/>
      <c r="AI35" s="135"/>
      <c r="AJ35" s="135"/>
      <c r="AK35" s="135"/>
      <c r="AL35" s="128"/>
      <c r="AM35" s="135"/>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ph="1"/>
      <c r="BK35" s="128"/>
      <c r="BL35" s="133"/>
      <c r="BM35" s="128"/>
      <c r="BN35" s="128"/>
      <c r="BO35" s="128"/>
      <c r="BP35" s="128"/>
      <c r="BQ35" s="128"/>
      <c r="BR35" s="128"/>
      <c r="BS35" s="128"/>
      <c r="BT35" s="128"/>
      <c r="BU35" s="128"/>
      <c r="BV35" s="128" ph="1"/>
      <c r="BW35" s="128" ph="1"/>
      <c r="BX35" s="128" ph="1"/>
      <c r="BY35" s="128" ph="1"/>
      <c r="BZ35" s="128" ph="1"/>
      <c r="CA35" s="128" ph="1"/>
      <c r="CB35" s="128"/>
      <c r="CC35" s="128"/>
      <c r="CD35" s="128"/>
      <c r="CE35" s="128"/>
      <c r="CF35" s="135" ph="1"/>
      <c r="CH35" s="29" ph="1"/>
      <c r="CJ35" s="29" ph="1"/>
      <c r="CK35" s="29" ph="1"/>
      <c r="CM35" s="29" ph="1"/>
      <c r="CN35" s="29" ph="1"/>
      <c r="CP35" s="29" ph="1"/>
      <c r="CQ35" s="29" ph="1"/>
      <c r="CR35" s="29" ph="1"/>
      <c r="CS35" s="29" ph="1"/>
      <c r="CT35" s="29" ph="1"/>
      <c r="CU35" s="29" ph="1"/>
      <c r="CV35" s="29" ph="1"/>
      <c r="CW35" s="29" ph="1"/>
      <c r="CX35" s="29" ph="1"/>
      <c r="CY35" s="29" ph="1"/>
      <c r="CZ35" s="29" ph="1"/>
      <c r="DA35" s="29" ph="1"/>
      <c r="DB35" s="29" ph="1"/>
      <c r="DC35" s="29" ph="1"/>
    </row>
    <row r="36" spans="1:107" s="29" customFormat="1" ht="20.25" customHeight="1" thickBot="1" x14ac:dyDescent="0.2">
      <c r="A36" s="142">
        <v>5</v>
      </c>
      <c r="B36" s="432"/>
      <c r="C36" s="433"/>
      <c r="D36" s="433"/>
      <c r="E36" s="434"/>
      <c r="F36" s="435"/>
      <c r="G36" s="436"/>
      <c r="H36" s="436"/>
      <c r="I36" s="437"/>
      <c r="J36" s="179"/>
      <c r="K36" s="161"/>
      <c r="L36" s="158"/>
      <c r="M36" s="158"/>
      <c r="N36" s="158"/>
      <c r="O36" s="158"/>
      <c r="P36" s="158"/>
      <c r="Q36" s="158"/>
      <c r="R36" s="160"/>
      <c r="S36" s="160"/>
      <c r="T36" s="160"/>
      <c r="U36" s="160"/>
      <c r="V36" s="158"/>
      <c r="W36" s="158"/>
      <c r="X36" s="158"/>
      <c r="Y36" s="159"/>
      <c r="Z36" s="152"/>
      <c r="AA36" s="153"/>
      <c r="AB36" s="171"/>
      <c r="AC36" s="143"/>
      <c r="AG36" s="128"/>
      <c r="AH36" s="128"/>
      <c r="AI36" s="135"/>
      <c r="AJ36" s="135"/>
      <c r="AK36" s="135"/>
      <c r="AL36" s="128"/>
      <c r="AM36" s="135"/>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33"/>
      <c r="BM36" s="128"/>
      <c r="BN36" s="128"/>
      <c r="BO36" s="128"/>
      <c r="BP36" s="128"/>
      <c r="BQ36" s="128"/>
      <c r="BR36" s="128"/>
      <c r="BS36" s="128"/>
      <c r="BT36" s="128"/>
      <c r="BU36" s="128"/>
      <c r="BV36" s="128"/>
      <c r="BW36" s="128"/>
      <c r="BX36" s="128"/>
      <c r="BY36" s="128"/>
      <c r="BZ36" s="128"/>
      <c r="CA36" s="128"/>
      <c r="CB36" s="128"/>
      <c r="CC36" s="128"/>
      <c r="CD36" s="128"/>
      <c r="CE36" s="128"/>
      <c r="CF36" s="135"/>
    </row>
    <row r="37" spans="1:107" s="29" customFormat="1" ht="20.25" customHeight="1" thickBot="1" x14ac:dyDescent="0.2">
      <c r="A37" s="142">
        <v>6</v>
      </c>
      <c r="B37" s="432"/>
      <c r="C37" s="433"/>
      <c r="D37" s="433"/>
      <c r="E37" s="434"/>
      <c r="F37" s="435"/>
      <c r="G37" s="436"/>
      <c r="H37" s="436"/>
      <c r="I37" s="437"/>
      <c r="J37" s="179"/>
      <c r="K37" s="161"/>
      <c r="L37" s="158"/>
      <c r="M37" s="158"/>
      <c r="N37" s="158"/>
      <c r="O37" s="158"/>
      <c r="P37" s="158"/>
      <c r="Q37" s="158"/>
      <c r="R37" s="160"/>
      <c r="S37" s="160"/>
      <c r="T37" s="160"/>
      <c r="U37" s="160"/>
      <c r="V37" s="158"/>
      <c r="W37" s="158"/>
      <c r="X37" s="158"/>
      <c r="Y37" s="159"/>
      <c r="Z37" s="152"/>
      <c r="AA37" s="153"/>
      <c r="AB37" s="171"/>
      <c r="AC37" s="143"/>
      <c r="AG37" s="128"/>
      <c r="AH37" s="128"/>
      <c r="AI37" s="135"/>
      <c r="AJ37" s="135"/>
      <c r="AK37" s="135"/>
      <c r="AL37" s="128"/>
      <c r="AM37" s="135"/>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33"/>
      <c r="BM37" s="128"/>
      <c r="BN37" s="128"/>
      <c r="BO37" s="128"/>
      <c r="BP37" s="128"/>
      <c r="BQ37" s="128"/>
      <c r="BR37" s="128"/>
      <c r="BS37" s="128"/>
      <c r="BT37" s="128"/>
      <c r="BU37" s="128"/>
      <c r="BV37" s="128"/>
      <c r="BW37" s="128"/>
      <c r="BX37" s="128"/>
      <c r="BY37" s="128"/>
      <c r="BZ37" s="128"/>
      <c r="CA37" s="128"/>
      <c r="CB37" s="128"/>
      <c r="CC37" s="128"/>
      <c r="CD37" s="128"/>
      <c r="CE37" s="128"/>
      <c r="CF37" s="135"/>
    </row>
    <row r="38" spans="1:107" s="29" customFormat="1" ht="20.25" customHeight="1" thickBot="1" x14ac:dyDescent="0.2">
      <c r="A38" s="142">
        <v>7</v>
      </c>
      <c r="B38" s="432"/>
      <c r="C38" s="433"/>
      <c r="D38" s="433"/>
      <c r="E38" s="434"/>
      <c r="F38" s="435"/>
      <c r="G38" s="436"/>
      <c r="H38" s="436"/>
      <c r="I38" s="437"/>
      <c r="J38" s="179"/>
      <c r="K38" s="162"/>
      <c r="L38" s="163"/>
      <c r="M38" s="163"/>
      <c r="N38" s="163"/>
      <c r="O38" s="163"/>
      <c r="P38" s="163"/>
      <c r="Q38" s="163"/>
      <c r="R38" s="164"/>
      <c r="S38" s="164"/>
      <c r="T38" s="164"/>
      <c r="U38" s="164"/>
      <c r="V38" s="163"/>
      <c r="W38" s="163"/>
      <c r="X38" s="163"/>
      <c r="Y38" s="159"/>
      <c r="Z38" s="152"/>
      <c r="AA38" s="153"/>
      <c r="AB38" s="171"/>
      <c r="AC38" s="143"/>
      <c r="AG38" s="128"/>
      <c r="AH38" s="128"/>
      <c r="AI38" s="135"/>
      <c r="AJ38" s="135"/>
      <c r="AK38" s="135"/>
      <c r="AL38" s="128"/>
      <c r="AM38" s="135"/>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33"/>
      <c r="BM38" s="128"/>
      <c r="BN38" s="128"/>
      <c r="BO38" s="128"/>
      <c r="BP38" s="128"/>
      <c r="BQ38" s="128"/>
      <c r="BR38" s="128"/>
      <c r="BS38" s="128"/>
      <c r="BT38" s="128"/>
      <c r="BU38" s="128"/>
      <c r="BV38" s="128"/>
      <c r="BW38" s="128"/>
      <c r="BX38" s="128"/>
      <c r="BY38" s="128"/>
      <c r="BZ38" s="128"/>
      <c r="CA38" s="128"/>
      <c r="CB38" s="128"/>
      <c r="CC38" s="128"/>
      <c r="CD38" s="128"/>
      <c r="CE38" s="128"/>
      <c r="CF38" s="135"/>
    </row>
    <row r="39" spans="1:107" s="29" customFormat="1" ht="20.25" customHeight="1" thickBot="1" x14ac:dyDescent="0.2">
      <c r="A39" s="142">
        <v>8</v>
      </c>
      <c r="B39" s="448"/>
      <c r="C39" s="450"/>
      <c r="D39" s="450"/>
      <c r="E39" s="450"/>
      <c r="F39" s="448"/>
      <c r="G39" s="449"/>
      <c r="H39" s="449"/>
      <c r="I39" s="449"/>
      <c r="J39" s="156"/>
      <c r="K39" s="156"/>
      <c r="L39" s="156"/>
      <c r="M39" s="156"/>
      <c r="N39" s="156"/>
      <c r="O39" s="156"/>
      <c r="P39" s="156"/>
      <c r="Q39" s="156"/>
      <c r="R39" s="157"/>
      <c r="S39" s="157"/>
      <c r="T39" s="157"/>
      <c r="U39" s="157"/>
      <c r="V39" s="156"/>
      <c r="W39" s="156"/>
      <c r="X39" s="156"/>
      <c r="Y39" s="156"/>
      <c r="Z39" s="154"/>
      <c r="AA39" s="83"/>
      <c r="AB39" s="171"/>
      <c r="AC39" s="143"/>
      <c r="AG39" s="128"/>
      <c r="AH39" s="128"/>
      <c r="AI39" s="135"/>
      <c r="AJ39" s="135"/>
      <c r="AK39" s="135"/>
      <c r="AL39" s="128"/>
      <c r="AM39" s="135"/>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33"/>
      <c r="BM39" s="128"/>
      <c r="BN39" s="128"/>
      <c r="BO39" s="128"/>
      <c r="BP39" s="128"/>
      <c r="BQ39" s="128"/>
      <c r="BR39" s="128"/>
      <c r="BS39" s="128"/>
      <c r="BT39" s="128"/>
      <c r="BU39" s="128"/>
      <c r="BV39" s="128"/>
      <c r="BW39" s="128"/>
      <c r="BX39" s="128"/>
      <c r="BY39" s="128"/>
      <c r="BZ39" s="128"/>
      <c r="CA39" s="128"/>
      <c r="CB39" s="128"/>
      <c r="CC39" s="128"/>
      <c r="CD39" s="128"/>
      <c r="CE39" s="128"/>
      <c r="CF39" s="135"/>
    </row>
    <row r="40" spans="1:107" s="29" customFormat="1" ht="20.25" customHeight="1" thickBot="1" x14ac:dyDescent="0.2">
      <c r="A40" s="142">
        <v>9</v>
      </c>
      <c r="B40" s="448"/>
      <c r="C40" s="450"/>
      <c r="D40" s="450"/>
      <c r="E40" s="450"/>
      <c r="F40" s="448"/>
      <c r="G40" s="449"/>
      <c r="H40" s="449"/>
      <c r="I40" s="449"/>
      <c r="J40" s="156"/>
      <c r="K40" s="156"/>
      <c r="L40" s="156"/>
      <c r="M40" s="156"/>
      <c r="N40" s="156"/>
      <c r="O40" s="156"/>
      <c r="P40" s="156"/>
      <c r="Q40" s="156"/>
      <c r="R40" s="157"/>
      <c r="S40" s="157"/>
      <c r="T40" s="157"/>
      <c r="U40" s="157"/>
      <c r="V40" s="156"/>
      <c r="W40" s="156"/>
      <c r="X40" s="156"/>
      <c r="Y40" s="156"/>
      <c r="Z40" s="154"/>
      <c r="AA40" s="83"/>
      <c r="AB40" s="171"/>
      <c r="AC40" s="143"/>
      <c r="AG40" s="128"/>
      <c r="AH40" s="128"/>
      <c r="AI40" s="135"/>
      <c r="AJ40" s="135"/>
      <c r="AK40" s="135"/>
      <c r="AL40" s="128"/>
      <c r="AM40" s="135"/>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33"/>
      <c r="BM40" s="128"/>
      <c r="BN40" s="128"/>
      <c r="BO40" s="128"/>
      <c r="BP40" s="128"/>
      <c r="BQ40" s="128"/>
      <c r="BR40" s="128"/>
      <c r="BS40" s="128"/>
      <c r="BT40" s="128"/>
      <c r="BU40" s="128"/>
      <c r="BV40" s="128"/>
      <c r="BW40" s="128"/>
      <c r="BX40" s="128"/>
      <c r="BY40" s="128"/>
      <c r="BZ40" s="128"/>
      <c r="CA40" s="128"/>
      <c r="CB40" s="128"/>
      <c r="CC40" s="128"/>
      <c r="CD40" s="128"/>
      <c r="CE40" s="128"/>
      <c r="CF40" s="135"/>
    </row>
    <row r="41" spans="1:107" s="29" customFormat="1" ht="20.25" customHeight="1" x14ac:dyDescent="0.15">
      <c r="A41" s="144">
        <v>10</v>
      </c>
      <c r="B41" s="448"/>
      <c r="C41" s="450"/>
      <c r="D41" s="450"/>
      <c r="E41" s="450"/>
      <c r="F41" s="448"/>
      <c r="G41" s="449"/>
      <c r="H41" s="449"/>
      <c r="I41" s="449"/>
      <c r="J41" s="156"/>
      <c r="K41" s="156"/>
      <c r="L41" s="156"/>
      <c r="M41" s="156"/>
      <c r="N41" s="156"/>
      <c r="O41" s="156"/>
      <c r="P41" s="156"/>
      <c r="Q41" s="156"/>
      <c r="R41" s="157"/>
      <c r="S41" s="157"/>
      <c r="T41" s="157"/>
      <c r="U41" s="157"/>
      <c r="V41" s="156"/>
      <c r="W41" s="156"/>
      <c r="X41" s="156"/>
      <c r="Y41" s="156"/>
      <c r="Z41" s="155"/>
      <c r="AA41" s="145"/>
      <c r="AB41" s="171"/>
      <c r="AC41" s="146"/>
      <c r="AG41" s="128"/>
      <c r="AH41" s="128"/>
      <c r="AI41" s="135"/>
      <c r="AJ41" s="135"/>
      <c r="AK41" s="135"/>
      <c r="AL41" s="128"/>
      <c r="AM41" s="135"/>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33"/>
      <c r="BM41" s="128"/>
      <c r="BN41" s="128"/>
      <c r="BO41" s="128"/>
      <c r="BP41" s="128"/>
      <c r="BQ41" s="128"/>
      <c r="BR41" s="128"/>
      <c r="BS41" s="128"/>
      <c r="BT41" s="128"/>
      <c r="BU41" s="128"/>
      <c r="BV41" s="128"/>
      <c r="BW41" s="128"/>
      <c r="BX41" s="128"/>
      <c r="BY41" s="128"/>
      <c r="BZ41" s="128"/>
      <c r="CA41" s="128"/>
      <c r="CB41" s="128"/>
      <c r="CC41" s="128"/>
      <c r="CD41" s="128"/>
      <c r="CE41" s="128"/>
      <c r="CF41" s="135"/>
    </row>
    <row r="42" spans="1:107" ht="13.5" customHeight="1" x14ac:dyDescent="0.2">
      <c r="A42" s="194" t="s">
        <v>226</v>
      </c>
      <c r="B42" s="194"/>
      <c r="C42" s="194"/>
      <c r="D42" s="194"/>
      <c r="E42" s="194"/>
      <c r="F42" s="194"/>
      <c r="G42" s="194"/>
      <c r="H42" s="194"/>
      <c r="I42" s="194"/>
      <c r="J42" s="194"/>
      <c r="K42" s="194"/>
      <c r="AE42" s="9"/>
      <c r="AG42" s="128"/>
      <c r="AH42" s="127"/>
      <c r="AI42" s="127"/>
      <c r="AJ42" s="127"/>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33"/>
      <c r="BL42" s="128"/>
      <c r="BM42" s="128"/>
      <c r="BN42" s="128"/>
      <c r="BO42" s="128"/>
      <c r="BP42" s="128"/>
      <c r="BQ42" s="128"/>
      <c r="BR42" s="128"/>
      <c r="BS42" s="128"/>
      <c r="BT42" s="128"/>
      <c r="BU42" s="128"/>
      <c r="BV42" s="128"/>
      <c r="BW42" s="128"/>
      <c r="BX42" s="128"/>
      <c r="BY42" s="128"/>
      <c r="BZ42" s="128"/>
      <c r="CA42" s="128"/>
      <c r="CB42" s="128"/>
      <c r="CC42" s="127"/>
      <c r="CD42" s="128"/>
      <c r="CE42" s="128"/>
      <c r="CF42" s="127"/>
    </row>
    <row r="43" spans="1:107" x14ac:dyDescent="0.2">
      <c r="A43" s="194"/>
      <c r="B43" s="194"/>
      <c r="C43" s="194"/>
      <c r="D43" s="194"/>
      <c r="E43" s="194"/>
      <c r="F43" s="194"/>
      <c r="G43" s="194"/>
      <c r="H43" s="194"/>
      <c r="I43" s="194"/>
      <c r="J43" s="194"/>
      <c r="K43" s="194"/>
      <c r="AE43" s="9"/>
      <c r="AG43" s="128"/>
      <c r="AH43" s="127"/>
      <c r="AI43" s="127"/>
      <c r="AJ43" s="127"/>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33"/>
      <c r="BL43" s="128"/>
      <c r="BM43" s="128"/>
      <c r="BN43" s="128"/>
      <c r="BO43" s="128"/>
      <c r="BP43" s="128"/>
      <c r="BQ43" s="128"/>
      <c r="BR43" s="128"/>
      <c r="BS43" s="128"/>
      <c r="BT43" s="128"/>
      <c r="BU43" s="128"/>
      <c r="BV43" s="128"/>
      <c r="BW43" s="128"/>
      <c r="BX43" s="128"/>
      <c r="BY43" s="128"/>
      <c r="BZ43" s="128"/>
      <c r="CA43" s="128"/>
      <c r="CB43" s="128"/>
      <c r="CC43" s="127"/>
      <c r="CD43" s="128"/>
      <c r="CE43" s="128"/>
      <c r="CF43" s="127"/>
    </row>
    <row r="44" spans="1:107" ht="9" customHeight="1" x14ac:dyDescent="0.2">
      <c r="A44" s="257"/>
      <c r="B44" s="257"/>
      <c r="C44" s="257"/>
      <c r="D44" s="257"/>
      <c r="E44" s="257"/>
      <c r="F44" s="257"/>
      <c r="G44" s="257"/>
      <c r="H44" s="257"/>
      <c r="I44" s="257"/>
      <c r="J44" s="257"/>
      <c r="K44" s="257"/>
      <c r="L44" s="78"/>
      <c r="M44" s="78"/>
      <c r="N44" s="78"/>
      <c r="O44" s="78"/>
      <c r="AE44" s="9"/>
      <c r="AG44" s="128"/>
      <c r="AH44" s="127"/>
      <c r="AI44" s="127"/>
      <c r="AJ44" s="127"/>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33"/>
      <c r="BL44" s="128"/>
      <c r="BM44" s="128"/>
      <c r="BN44" s="128"/>
      <c r="BO44" s="128"/>
      <c r="BP44" s="128"/>
      <c r="BQ44" s="128"/>
      <c r="BR44" s="128"/>
      <c r="BS44" s="128"/>
      <c r="BT44" s="128"/>
      <c r="BU44" s="128"/>
      <c r="BV44" s="128"/>
      <c r="BW44" s="128"/>
      <c r="BX44" s="128"/>
      <c r="BY44" s="128"/>
      <c r="BZ44" s="128"/>
      <c r="CA44" s="128"/>
      <c r="CB44" s="128"/>
      <c r="CC44" s="127"/>
      <c r="CD44" s="128"/>
      <c r="CE44" s="128"/>
      <c r="CF44" s="127"/>
    </row>
    <row r="45" spans="1:107" ht="13.5" customHeight="1" x14ac:dyDescent="0.2">
      <c r="A45" s="181" t="s">
        <v>280</v>
      </c>
      <c r="B45" s="196"/>
      <c r="C45" s="196"/>
      <c r="D45" s="196"/>
      <c r="E45" s="196"/>
      <c r="F45" s="196"/>
      <c r="G45" s="196"/>
      <c r="H45" s="196"/>
      <c r="I45" s="196"/>
      <c r="J45" s="196"/>
      <c r="K45" s="196"/>
      <c r="L45" s="196"/>
      <c r="M45" s="196"/>
      <c r="N45" s="196"/>
      <c r="O45" s="196"/>
      <c r="P45" s="196"/>
      <c r="Q45" s="197"/>
      <c r="R45" s="181" t="s">
        <v>264</v>
      </c>
      <c r="S45" s="182"/>
      <c r="T45" s="182"/>
      <c r="U45" s="182"/>
      <c r="V45" s="182"/>
      <c r="W45" s="182"/>
      <c r="X45" s="182"/>
      <c r="Y45" s="182"/>
      <c r="Z45" s="182"/>
      <c r="AA45" s="182"/>
      <c r="AB45" s="182"/>
      <c r="AC45" s="182"/>
      <c r="AD45" s="183"/>
      <c r="AE45" s="9"/>
      <c r="AG45" s="128"/>
      <c r="AH45" s="127"/>
      <c r="AI45" s="127"/>
      <c r="AJ45" s="127"/>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33"/>
      <c r="BL45" s="128"/>
      <c r="BM45" s="128"/>
      <c r="BN45" s="128"/>
      <c r="BO45" s="128"/>
      <c r="BP45" s="128"/>
      <c r="BQ45" s="128"/>
      <c r="BR45" s="128"/>
      <c r="BS45" s="128"/>
      <c r="BT45" s="128"/>
      <c r="BU45" s="128"/>
      <c r="BV45" s="128"/>
      <c r="BW45" s="128"/>
      <c r="BX45" s="128"/>
      <c r="BY45" s="128"/>
      <c r="BZ45" s="128"/>
      <c r="CA45" s="128"/>
      <c r="CB45" s="128"/>
      <c r="CC45" s="127"/>
      <c r="CD45" s="128"/>
      <c r="CE45" s="128"/>
      <c r="CF45" s="127"/>
    </row>
    <row r="46" spans="1:107" x14ac:dyDescent="0.2">
      <c r="A46" s="198"/>
      <c r="B46" s="199"/>
      <c r="C46" s="199"/>
      <c r="D46" s="199"/>
      <c r="E46" s="199"/>
      <c r="F46" s="199"/>
      <c r="G46" s="199"/>
      <c r="H46" s="199"/>
      <c r="I46" s="199"/>
      <c r="J46" s="199"/>
      <c r="K46" s="199"/>
      <c r="L46" s="199"/>
      <c r="M46" s="199"/>
      <c r="N46" s="199"/>
      <c r="O46" s="199"/>
      <c r="P46" s="199"/>
      <c r="Q46" s="200"/>
      <c r="R46" s="184"/>
      <c r="S46" s="185"/>
      <c r="T46" s="185"/>
      <c r="U46" s="185"/>
      <c r="V46" s="185"/>
      <c r="W46" s="185"/>
      <c r="X46" s="185"/>
      <c r="Y46" s="185"/>
      <c r="Z46" s="185"/>
      <c r="AA46" s="185"/>
      <c r="AB46" s="185"/>
      <c r="AC46" s="185"/>
      <c r="AD46" s="186"/>
      <c r="AE46" s="9"/>
      <c r="AG46" s="128"/>
      <c r="AH46" s="127"/>
      <c r="AI46" s="127"/>
      <c r="AJ46" s="127"/>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33"/>
      <c r="BL46" s="128"/>
      <c r="BM46" s="128"/>
      <c r="BN46" s="128"/>
      <c r="BO46" s="128"/>
      <c r="BP46" s="128"/>
      <c r="BQ46" s="128"/>
      <c r="BR46" s="128"/>
      <c r="BS46" s="128"/>
      <c r="BT46" s="128"/>
      <c r="BU46" s="128"/>
      <c r="BV46" s="128"/>
      <c r="BW46" s="128"/>
      <c r="BX46" s="128"/>
      <c r="BY46" s="128"/>
      <c r="BZ46" s="128"/>
      <c r="CA46" s="128"/>
      <c r="CB46" s="128"/>
      <c r="CC46" s="127"/>
      <c r="CD46" s="128"/>
      <c r="CE46" s="128"/>
      <c r="CF46" s="127"/>
    </row>
    <row r="47" spans="1:107" x14ac:dyDescent="0.2">
      <c r="A47" s="198"/>
      <c r="B47" s="199"/>
      <c r="C47" s="199"/>
      <c r="D47" s="199"/>
      <c r="E47" s="199"/>
      <c r="F47" s="199"/>
      <c r="G47" s="199"/>
      <c r="H47" s="199"/>
      <c r="I47" s="199"/>
      <c r="J47" s="199"/>
      <c r="K47" s="199"/>
      <c r="L47" s="199"/>
      <c r="M47" s="199"/>
      <c r="N47" s="199"/>
      <c r="O47" s="199"/>
      <c r="P47" s="199"/>
      <c r="Q47" s="200"/>
      <c r="R47" s="184"/>
      <c r="S47" s="185"/>
      <c r="T47" s="185"/>
      <c r="U47" s="185"/>
      <c r="V47" s="185"/>
      <c r="W47" s="185"/>
      <c r="X47" s="185"/>
      <c r="Y47" s="185"/>
      <c r="Z47" s="185"/>
      <c r="AA47" s="185"/>
      <c r="AB47" s="185"/>
      <c r="AC47" s="185"/>
      <c r="AD47" s="186"/>
      <c r="AE47" s="9"/>
      <c r="AG47" s="128"/>
      <c r="AH47" s="127"/>
      <c r="AI47" s="127"/>
      <c r="AJ47" s="127"/>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33"/>
      <c r="BL47" s="128"/>
      <c r="BM47" s="128"/>
      <c r="BN47" s="128"/>
      <c r="BO47" s="128"/>
      <c r="BP47" s="128"/>
      <c r="BQ47" s="128"/>
      <c r="BR47" s="128"/>
      <c r="BS47" s="128"/>
      <c r="BT47" s="128"/>
      <c r="BU47" s="128"/>
      <c r="BV47" s="128"/>
      <c r="BW47" s="128"/>
      <c r="BX47" s="128"/>
      <c r="BY47" s="128"/>
      <c r="BZ47" s="128"/>
      <c r="CA47" s="128"/>
      <c r="CB47" s="128"/>
      <c r="CC47" s="127"/>
      <c r="CD47" s="128"/>
      <c r="CE47" s="128"/>
      <c r="CF47" s="127"/>
    </row>
    <row r="48" spans="1:107" x14ac:dyDescent="0.2">
      <c r="A48" s="198"/>
      <c r="B48" s="199"/>
      <c r="C48" s="199"/>
      <c r="D48" s="199"/>
      <c r="E48" s="199"/>
      <c r="F48" s="199"/>
      <c r="G48" s="199"/>
      <c r="H48" s="199"/>
      <c r="I48" s="199"/>
      <c r="J48" s="199"/>
      <c r="K48" s="199"/>
      <c r="L48" s="199"/>
      <c r="M48" s="199"/>
      <c r="N48" s="199"/>
      <c r="O48" s="199"/>
      <c r="P48" s="199"/>
      <c r="Q48" s="200"/>
      <c r="R48" s="184"/>
      <c r="S48" s="185"/>
      <c r="T48" s="185"/>
      <c r="U48" s="185"/>
      <c r="V48" s="185"/>
      <c r="W48" s="185"/>
      <c r="X48" s="185"/>
      <c r="Y48" s="185"/>
      <c r="Z48" s="185"/>
      <c r="AA48" s="185"/>
      <c r="AB48" s="185"/>
      <c r="AC48" s="185"/>
      <c r="AD48" s="186"/>
      <c r="AE48" s="9"/>
      <c r="AG48" s="128"/>
      <c r="AH48" s="127"/>
      <c r="AI48" s="127"/>
      <c r="AJ48" s="127"/>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33"/>
      <c r="BL48" s="128"/>
      <c r="BM48" s="128"/>
      <c r="BN48" s="128"/>
      <c r="BO48" s="128"/>
      <c r="BP48" s="128"/>
      <c r="BQ48" s="128"/>
      <c r="BR48" s="128"/>
      <c r="BS48" s="128"/>
      <c r="BT48" s="128"/>
      <c r="BU48" s="128"/>
      <c r="BV48" s="128"/>
      <c r="BW48" s="128"/>
      <c r="BX48" s="128"/>
      <c r="BY48" s="128"/>
      <c r="BZ48" s="128"/>
      <c r="CA48" s="128"/>
      <c r="CB48" s="128"/>
      <c r="CC48" s="127"/>
      <c r="CD48" s="128"/>
      <c r="CE48" s="128"/>
      <c r="CF48" s="127"/>
    </row>
    <row r="49" spans="1:100" ht="30" customHeight="1" x14ac:dyDescent="0.2">
      <c r="A49" s="201"/>
      <c r="B49" s="202"/>
      <c r="C49" s="202"/>
      <c r="D49" s="202"/>
      <c r="E49" s="202"/>
      <c r="F49" s="202"/>
      <c r="G49" s="202"/>
      <c r="H49" s="202"/>
      <c r="I49" s="202"/>
      <c r="J49" s="202"/>
      <c r="K49" s="202"/>
      <c r="L49" s="202"/>
      <c r="M49" s="202"/>
      <c r="N49" s="202"/>
      <c r="O49" s="202"/>
      <c r="P49" s="202"/>
      <c r="Q49" s="203"/>
      <c r="R49" s="187"/>
      <c r="S49" s="188"/>
      <c r="T49" s="188"/>
      <c r="U49" s="188"/>
      <c r="V49" s="188"/>
      <c r="W49" s="188"/>
      <c r="X49" s="188"/>
      <c r="Y49" s="188"/>
      <c r="Z49" s="188"/>
      <c r="AA49" s="188"/>
      <c r="AB49" s="188"/>
      <c r="AC49" s="188"/>
      <c r="AD49" s="189"/>
      <c r="AE49" s="9"/>
      <c r="AG49" s="128"/>
      <c r="AH49" s="127"/>
      <c r="AI49" s="127"/>
      <c r="AJ49" s="127"/>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33"/>
      <c r="BL49" s="128"/>
      <c r="BM49" s="128"/>
      <c r="BN49" s="128"/>
      <c r="BO49" s="128"/>
      <c r="BP49" s="128"/>
      <c r="BQ49" s="128"/>
      <c r="BR49" s="128"/>
      <c r="BS49" s="128"/>
      <c r="BT49" s="128"/>
      <c r="BU49" s="128"/>
      <c r="BV49" s="128"/>
      <c r="BW49" s="128"/>
      <c r="BX49" s="128"/>
      <c r="BY49" s="128"/>
      <c r="BZ49" s="128"/>
      <c r="CA49" s="128"/>
      <c r="CB49" s="128"/>
      <c r="CC49" s="127"/>
      <c r="CD49" s="128"/>
      <c r="CE49" s="128"/>
      <c r="CF49" s="127"/>
    </row>
    <row r="50" spans="1:100" x14ac:dyDescent="0.2">
      <c r="A50" s="77"/>
      <c r="B50" s="77"/>
      <c r="C50" s="77"/>
      <c r="D50" s="77"/>
      <c r="E50" s="77"/>
      <c r="F50" s="77"/>
      <c r="G50" s="77"/>
      <c r="H50" s="77"/>
      <c r="I50" s="77"/>
      <c r="J50" s="77"/>
      <c r="K50" s="77"/>
      <c r="L50" s="77"/>
      <c r="M50" s="77"/>
      <c r="N50" s="77"/>
      <c r="P50"/>
      <c r="Q50"/>
      <c r="R50"/>
      <c r="S50"/>
      <c r="T50"/>
      <c r="U50"/>
      <c r="V50"/>
      <c r="W50"/>
      <c r="X50"/>
      <c r="Y50"/>
      <c r="Z50"/>
      <c r="AA50"/>
      <c r="AB50"/>
      <c r="AC50"/>
      <c r="AG50" s="128"/>
      <c r="AH50" s="127"/>
      <c r="AI50" s="127"/>
      <c r="AJ50" s="127"/>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33"/>
      <c r="BL50" s="128"/>
      <c r="BM50" s="128"/>
      <c r="BN50" s="128"/>
      <c r="BO50" s="128"/>
      <c r="BP50" s="128"/>
      <c r="BQ50" s="128"/>
      <c r="BR50" s="128"/>
      <c r="BS50" s="128"/>
      <c r="BT50" s="128"/>
      <c r="BU50" s="128"/>
      <c r="BV50" s="128"/>
      <c r="BW50" s="128"/>
      <c r="BX50" s="128"/>
      <c r="BY50" s="128"/>
      <c r="BZ50" s="128"/>
      <c r="CA50" s="128"/>
      <c r="CB50" s="128"/>
      <c r="CC50" s="127"/>
      <c r="CD50" s="128"/>
      <c r="CE50" s="128"/>
      <c r="CF50" s="127"/>
    </row>
    <row r="51" spans="1:100" x14ac:dyDescent="0.2">
      <c r="AG51" s="128"/>
      <c r="AH51" s="127"/>
      <c r="AI51" s="127"/>
      <c r="AJ51" s="127"/>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33"/>
      <c r="BL51" s="128"/>
      <c r="BM51" s="128"/>
      <c r="BN51" s="128"/>
      <c r="BO51" s="128"/>
      <c r="BP51" s="128"/>
      <c r="BQ51" s="128"/>
      <c r="BR51" s="128"/>
      <c r="BS51" s="128"/>
      <c r="BT51" s="128"/>
      <c r="BU51" s="128"/>
      <c r="BV51" s="128"/>
      <c r="BW51" s="128"/>
      <c r="BX51" s="128"/>
      <c r="BY51" s="128"/>
      <c r="BZ51" s="128"/>
      <c r="CA51" s="128"/>
      <c r="CB51" s="128"/>
      <c r="CC51" s="127"/>
      <c r="CD51" s="128"/>
      <c r="CE51" s="128"/>
      <c r="CF51" s="127"/>
    </row>
    <row r="52" spans="1:100" x14ac:dyDescent="0.2">
      <c r="AG52" s="128"/>
      <c r="AH52" s="127"/>
      <c r="AI52" s="127"/>
      <c r="AJ52" s="127"/>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33"/>
      <c r="BL52" s="128"/>
      <c r="BM52" s="128"/>
      <c r="BN52" s="128"/>
      <c r="BO52" s="128"/>
      <c r="BP52" s="128"/>
      <c r="BQ52" s="128"/>
      <c r="BR52" s="128"/>
      <c r="BS52" s="128"/>
      <c r="BT52" s="128"/>
      <c r="BU52" s="128"/>
      <c r="BV52" s="128"/>
      <c r="BW52" s="128"/>
      <c r="BX52" s="128"/>
      <c r="BY52" s="128"/>
      <c r="BZ52" s="128"/>
      <c r="CA52" s="128"/>
      <c r="CB52" s="128"/>
      <c r="CC52" s="127"/>
      <c r="CD52" s="128"/>
      <c r="CE52" s="128"/>
      <c r="CF52" s="127"/>
    </row>
    <row r="53" spans="1:100" ht="20.399999999999999" x14ac:dyDescent="0.2">
      <c r="AG53" s="128"/>
      <c r="AH53" s="127"/>
      <c r="AI53" s="127"/>
      <c r="AJ53" s="127"/>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ph="1"/>
      <c r="BJ53" s="128"/>
      <c r="BK53" s="133"/>
      <c r="BL53" s="128"/>
      <c r="BM53" s="128"/>
      <c r="BN53" s="128"/>
      <c r="BO53" s="128"/>
      <c r="BP53" s="128"/>
      <c r="BQ53" s="128"/>
      <c r="BR53" s="128"/>
      <c r="BS53" s="128"/>
      <c r="BT53" s="128"/>
      <c r="BU53" s="128" ph="1"/>
      <c r="BV53" s="128" ph="1"/>
      <c r="BW53" s="128" ph="1"/>
      <c r="BX53" s="128" ph="1"/>
      <c r="BY53" s="128" ph="1"/>
      <c r="BZ53" s="128" ph="1"/>
      <c r="CA53" s="128"/>
      <c r="CB53" s="128"/>
      <c r="CC53" s="127" ph="1"/>
      <c r="CD53" s="128"/>
      <c r="CE53" s="128"/>
      <c r="CF53" s="127"/>
      <c r="CG53" s="7" ph="1"/>
      <c r="CI53" s="7" ph="1"/>
      <c r="CJ53" s="7" ph="1"/>
      <c r="CL53" s="7" ph="1"/>
      <c r="CM53" s="7" ph="1"/>
      <c r="CO53" s="7" ph="1"/>
      <c r="CP53" s="7" ph="1"/>
      <c r="CQ53" s="7" ph="1"/>
      <c r="CR53" s="7" ph="1"/>
      <c r="CS53" s="7" ph="1"/>
      <c r="CT53" s="7" ph="1"/>
      <c r="CU53" s="7" ph="1"/>
      <c r="CV53" s="7" ph="1"/>
    </row>
    <row r="54" spans="1:100" x14ac:dyDescent="0.2">
      <c r="AG54" s="128"/>
      <c r="AH54" s="127"/>
      <c r="AI54" s="127"/>
      <c r="AJ54" s="127"/>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33"/>
      <c r="BL54" s="128"/>
      <c r="BM54" s="128"/>
      <c r="BN54" s="128"/>
      <c r="BO54" s="128"/>
      <c r="BP54" s="128"/>
      <c r="BQ54" s="128"/>
      <c r="BR54" s="128"/>
      <c r="BS54" s="128"/>
      <c r="BT54" s="128"/>
      <c r="BU54" s="128"/>
      <c r="BV54" s="128"/>
      <c r="BW54" s="128"/>
      <c r="BX54" s="128"/>
      <c r="BY54" s="128"/>
      <c r="BZ54" s="128"/>
      <c r="CA54" s="128"/>
      <c r="CB54" s="128"/>
      <c r="CC54" s="127"/>
      <c r="CD54" s="128"/>
      <c r="CE54" s="128"/>
      <c r="CF54" s="127"/>
    </row>
    <row r="55" spans="1:100" ht="20.399999999999999" x14ac:dyDescent="0.2">
      <c r="AG55" s="128"/>
      <c r="AH55" s="127"/>
      <c r="AI55" s="127"/>
      <c r="AJ55" s="127"/>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ph="1"/>
      <c r="BJ55" s="128"/>
      <c r="BK55" s="133"/>
      <c r="BL55" s="128"/>
      <c r="BM55" s="128"/>
      <c r="BN55" s="128"/>
      <c r="BO55" s="128"/>
      <c r="BP55" s="128"/>
      <c r="BQ55" s="128"/>
      <c r="BR55" s="128"/>
      <c r="BS55" s="128"/>
      <c r="BT55" s="128"/>
      <c r="BU55" s="128" ph="1"/>
      <c r="BV55" s="128" ph="1"/>
      <c r="BW55" s="128" ph="1"/>
      <c r="BX55" s="128" ph="1"/>
      <c r="BY55" s="128" ph="1"/>
      <c r="BZ55" s="128" ph="1"/>
      <c r="CA55" s="128"/>
      <c r="CB55" s="128"/>
      <c r="CC55" s="127" ph="1"/>
      <c r="CD55" s="128"/>
      <c r="CE55" s="128"/>
      <c r="CF55" s="127"/>
      <c r="CG55" s="7" ph="1"/>
      <c r="CI55" s="7" ph="1"/>
      <c r="CJ55" s="7" ph="1"/>
      <c r="CL55" s="7" ph="1"/>
      <c r="CM55" s="7" ph="1"/>
      <c r="CO55" s="7" ph="1"/>
      <c r="CP55" s="7" ph="1"/>
      <c r="CQ55" s="7" ph="1"/>
      <c r="CR55" s="7" ph="1"/>
      <c r="CS55" s="7" ph="1"/>
      <c r="CT55" s="7" ph="1"/>
      <c r="CU55" s="7" ph="1"/>
      <c r="CV55" s="7" ph="1"/>
    </row>
    <row r="56" spans="1:100" ht="20.399999999999999" x14ac:dyDescent="0.2">
      <c r="AG56" s="128"/>
      <c r="AH56" s="127"/>
      <c r="AI56" s="127"/>
      <c r="AJ56" s="127"/>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ph="1"/>
      <c r="BJ56" s="128"/>
      <c r="BK56" s="133"/>
      <c r="BL56" s="128"/>
      <c r="BM56" s="128"/>
      <c r="BN56" s="128"/>
      <c r="BO56" s="128"/>
      <c r="BP56" s="128"/>
      <c r="BQ56" s="128"/>
      <c r="BR56" s="128"/>
      <c r="BS56" s="128"/>
      <c r="BT56" s="128"/>
      <c r="BU56" s="128" ph="1"/>
      <c r="BV56" s="128" ph="1"/>
      <c r="BW56" s="128" ph="1"/>
      <c r="BX56" s="128" ph="1"/>
      <c r="BY56" s="128" ph="1"/>
      <c r="BZ56" s="128" ph="1"/>
      <c r="CA56" s="128"/>
      <c r="CB56" s="128"/>
      <c r="CC56" s="127" ph="1"/>
      <c r="CD56" s="128"/>
      <c r="CE56" s="128"/>
      <c r="CF56" s="127"/>
      <c r="CG56" s="7" ph="1"/>
      <c r="CI56" s="7" ph="1"/>
      <c r="CJ56" s="7" ph="1"/>
      <c r="CL56" s="7" ph="1"/>
      <c r="CM56" s="7" ph="1"/>
      <c r="CO56" s="7" ph="1"/>
      <c r="CP56" s="7" ph="1"/>
      <c r="CQ56" s="7" ph="1"/>
      <c r="CR56" s="7" ph="1"/>
      <c r="CS56" s="7" ph="1"/>
      <c r="CT56" s="7" ph="1"/>
      <c r="CU56" s="7" ph="1"/>
      <c r="CV56" s="7" ph="1"/>
    </row>
    <row r="57" spans="1:100" ht="20.399999999999999" x14ac:dyDescent="0.2">
      <c r="AG57" s="128"/>
      <c r="AH57" s="127"/>
      <c r="AI57" s="127"/>
      <c r="AJ57" s="127"/>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ph="1"/>
      <c r="BJ57" s="128"/>
      <c r="BK57" s="133"/>
      <c r="BL57" s="128"/>
      <c r="BM57" s="128"/>
      <c r="BN57" s="128"/>
      <c r="BO57" s="128"/>
      <c r="BP57" s="128"/>
      <c r="BQ57" s="128"/>
      <c r="BR57" s="128"/>
      <c r="BS57" s="128"/>
      <c r="BT57" s="128"/>
      <c r="BU57" s="128" ph="1"/>
      <c r="BV57" s="128" ph="1"/>
      <c r="BW57" s="128" ph="1"/>
      <c r="BX57" s="128" ph="1"/>
      <c r="BY57" s="128" ph="1"/>
      <c r="BZ57" s="128" ph="1"/>
      <c r="CA57" s="128"/>
      <c r="CB57" s="128"/>
      <c r="CC57" s="127" ph="1"/>
      <c r="CD57" s="128"/>
      <c r="CE57" s="128"/>
      <c r="CF57" s="127"/>
      <c r="CG57" s="7" ph="1"/>
      <c r="CI57" s="7" ph="1"/>
      <c r="CJ57" s="7" ph="1"/>
      <c r="CL57" s="7" ph="1"/>
      <c r="CM57" s="7" ph="1"/>
      <c r="CO57" s="7" ph="1"/>
      <c r="CP57" s="7" ph="1"/>
      <c r="CQ57" s="7" ph="1"/>
      <c r="CR57" s="7" ph="1"/>
      <c r="CS57" s="7" ph="1"/>
      <c r="CT57" s="7" ph="1"/>
      <c r="CU57" s="7" ph="1"/>
      <c r="CV57" s="7" ph="1"/>
    </row>
    <row r="58" spans="1:100" ht="20.399999999999999" x14ac:dyDescent="0.2">
      <c r="AG58" s="128"/>
      <c r="AH58" s="127"/>
      <c r="AI58" s="127"/>
      <c r="AJ58" s="127"/>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ph="1"/>
      <c r="BJ58" s="128"/>
      <c r="BK58" s="133"/>
      <c r="BL58" s="128"/>
      <c r="BM58" s="128"/>
      <c r="BN58" s="128"/>
      <c r="BO58" s="128"/>
      <c r="BP58" s="128"/>
      <c r="BQ58" s="128"/>
      <c r="BR58" s="128"/>
      <c r="BS58" s="128"/>
      <c r="BT58" s="128"/>
      <c r="BU58" s="128" ph="1"/>
      <c r="BV58" s="128" ph="1"/>
      <c r="BW58" s="128" ph="1"/>
      <c r="BX58" s="128" ph="1"/>
      <c r="BY58" s="128" ph="1"/>
      <c r="BZ58" s="128" ph="1"/>
      <c r="CA58" s="128"/>
      <c r="CB58" s="128"/>
      <c r="CC58" s="127" ph="1"/>
      <c r="CD58" s="128"/>
      <c r="CE58" s="128"/>
      <c r="CF58" s="127"/>
      <c r="CG58" s="7" ph="1"/>
      <c r="CI58" s="7" ph="1"/>
      <c r="CJ58" s="7" ph="1"/>
      <c r="CL58" s="7" ph="1"/>
      <c r="CM58" s="7" ph="1"/>
      <c r="CO58" s="7" ph="1"/>
      <c r="CP58" s="7" ph="1"/>
      <c r="CQ58" s="7" ph="1"/>
      <c r="CR58" s="7" ph="1"/>
      <c r="CS58" s="7" ph="1"/>
      <c r="CT58" s="7" ph="1"/>
      <c r="CU58" s="7" ph="1"/>
      <c r="CV58" s="7" ph="1"/>
    </row>
    <row r="59" spans="1:100" x14ac:dyDescent="0.2">
      <c r="AG59" s="128"/>
      <c r="AH59" s="127"/>
      <c r="AI59" s="127"/>
      <c r="AJ59" s="127"/>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33"/>
      <c r="BL59" s="128"/>
      <c r="BM59" s="128"/>
      <c r="BN59" s="128"/>
      <c r="BO59" s="128"/>
      <c r="BP59" s="128"/>
      <c r="BQ59" s="128"/>
      <c r="BR59" s="128"/>
      <c r="BS59" s="128"/>
      <c r="BT59" s="128"/>
      <c r="BU59" s="128"/>
      <c r="BV59" s="128"/>
      <c r="BW59" s="128"/>
      <c r="BX59" s="128"/>
      <c r="BY59" s="128"/>
      <c r="BZ59" s="128"/>
      <c r="CA59" s="128"/>
      <c r="CB59" s="128"/>
      <c r="CC59" s="127"/>
      <c r="CD59" s="128"/>
      <c r="CE59" s="128"/>
      <c r="CF59" s="127"/>
    </row>
    <row r="60" spans="1:100" ht="20.399999999999999" x14ac:dyDescent="0.2">
      <c r="AG60" s="128"/>
      <c r="AH60" s="127"/>
      <c r="AI60" s="127"/>
      <c r="AJ60" s="127"/>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ph="1"/>
      <c r="BJ60" s="128"/>
      <c r="BK60" s="133"/>
      <c r="BL60" s="128"/>
      <c r="BM60" s="128"/>
      <c r="BN60" s="128"/>
      <c r="BO60" s="128"/>
      <c r="BP60" s="128"/>
      <c r="BQ60" s="128"/>
      <c r="BR60" s="128"/>
      <c r="BS60" s="128"/>
      <c r="BT60" s="128"/>
      <c r="BU60" s="128" ph="1"/>
      <c r="BV60" s="128" ph="1"/>
      <c r="BW60" s="128" ph="1"/>
      <c r="BX60" s="128" ph="1"/>
      <c r="BY60" s="128" ph="1"/>
      <c r="BZ60" s="128" ph="1"/>
      <c r="CA60" s="128"/>
      <c r="CB60" s="128"/>
      <c r="CC60" s="127" ph="1"/>
      <c r="CD60" s="128"/>
      <c r="CE60" s="128"/>
      <c r="CF60" s="127"/>
      <c r="CG60" s="7" ph="1"/>
      <c r="CI60" s="7" ph="1"/>
      <c r="CJ60" s="7" ph="1"/>
      <c r="CL60" s="7" ph="1"/>
      <c r="CM60" s="7" ph="1"/>
      <c r="CO60" s="7" ph="1"/>
      <c r="CP60" s="7" ph="1"/>
      <c r="CQ60" s="7" ph="1"/>
      <c r="CR60" s="7" ph="1"/>
      <c r="CS60" s="7" ph="1"/>
      <c r="CT60" s="7" ph="1"/>
      <c r="CU60" s="7" ph="1"/>
      <c r="CV60" s="7" ph="1"/>
    </row>
    <row r="61" spans="1:100" x14ac:dyDescent="0.2">
      <c r="AG61" s="128"/>
      <c r="AH61" s="127"/>
      <c r="AI61" s="127"/>
      <c r="AJ61" s="127"/>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33"/>
      <c r="BL61" s="128"/>
      <c r="BM61" s="128"/>
      <c r="BN61" s="128"/>
      <c r="BO61" s="128"/>
      <c r="BP61" s="128"/>
      <c r="BQ61" s="128"/>
      <c r="BR61" s="128"/>
      <c r="BS61" s="128"/>
      <c r="BT61" s="128"/>
      <c r="BU61" s="128"/>
      <c r="BV61" s="128"/>
      <c r="BW61" s="128"/>
      <c r="BX61" s="128"/>
      <c r="BY61" s="128"/>
      <c r="BZ61" s="128"/>
      <c r="CA61" s="128"/>
      <c r="CB61" s="128"/>
      <c r="CC61" s="127"/>
      <c r="CD61" s="128"/>
      <c r="CE61" s="128"/>
      <c r="CF61" s="127"/>
    </row>
    <row r="62" spans="1:100" ht="20.399999999999999" x14ac:dyDescent="0.2">
      <c r="AG62" s="128"/>
      <c r="AH62" s="127"/>
      <c r="AI62" s="127"/>
      <c r="AJ62" s="127"/>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c r="BG62" s="128"/>
      <c r="BH62" s="128"/>
      <c r="BI62" s="128" ph="1"/>
      <c r="BJ62" s="128"/>
      <c r="BK62" s="133"/>
      <c r="BL62" s="128"/>
      <c r="BM62" s="128"/>
      <c r="BN62" s="128"/>
      <c r="BO62" s="128"/>
      <c r="BP62" s="128"/>
      <c r="BQ62" s="128"/>
      <c r="BR62" s="128"/>
      <c r="BS62" s="128"/>
      <c r="BT62" s="128"/>
      <c r="BU62" s="128" ph="1"/>
      <c r="BV62" s="128" ph="1"/>
      <c r="BW62" s="128" ph="1"/>
      <c r="BX62" s="128" ph="1"/>
      <c r="BY62" s="128" ph="1"/>
      <c r="BZ62" s="128" ph="1"/>
      <c r="CA62" s="128"/>
      <c r="CB62" s="128"/>
      <c r="CC62" s="127" ph="1"/>
      <c r="CD62" s="128"/>
      <c r="CE62" s="128"/>
      <c r="CF62" s="127"/>
      <c r="CG62" s="7" ph="1"/>
      <c r="CI62" s="7" ph="1"/>
      <c r="CJ62" s="7" ph="1"/>
      <c r="CL62" s="7" ph="1"/>
      <c r="CM62" s="7" ph="1"/>
      <c r="CO62" s="7" ph="1"/>
      <c r="CP62" s="7" ph="1"/>
      <c r="CQ62" s="7" ph="1"/>
      <c r="CR62" s="7" ph="1"/>
      <c r="CS62" s="7" ph="1"/>
      <c r="CT62" s="7" ph="1"/>
      <c r="CU62" s="7" ph="1"/>
      <c r="CV62" s="7" ph="1"/>
    </row>
    <row r="63" spans="1:100" ht="20.399999999999999" x14ac:dyDescent="0.2">
      <c r="AG63" s="128"/>
      <c r="AH63" s="127"/>
      <c r="AI63" s="127"/>
      <c r="AJ63" s="127"/>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ph="1"/>
      <c r="BJ63" s="128"/>
      <c r="BK63" s="133"/>
      <c r="BL63" s="128"/>
      <c r="BM63" s="128"/>
      <c r="BN63" s="128"/>
      <c r="BO63" s="128"/>
      <c r="BP63" s="128"/>
      <c r="BQ63" s="128"/>
      <c r="BR63" s="128"/>
      <c r="BS63" s="128"/>
      <c r="BT63" s="128"/>
      <c r="BU63" s="128" ph="1"/>
      <c r="BV63" s="128" ph="1"/>
      <c r="BW63" s="128" ph="1"/>
      <c r="BX63" s="128" ph="1"/>
      <c r="BY63" s="128" ph="1"/>
      <c r="BZ63" s="128" ph="1"/>
      <c r="CA63" s="128"/>
      <c r="CB63" s="128"/>
      <c r="CC63" s="127" ph="1"/>
      <c r="CD63" s="128"/>
      <c r="CE63" s="128"/>
      <c r="CF63" s="127"/>
      <c r="CG63" s="7" ph="1"/>
      <c r="CI63" s="7" ph="1"/>
      <c r="CJ63" s="7" ph="1"/>
      <c r="CL63" s="7" ph="1"/>
      <c r="CM63" s="7" ph="1"/>
      <c r="CO63" s="7" ph="1"/>
      <c r="CP63" s="7" ph="1"/>
      <c r="CQ63" s="7" ph="1"/>
      <c r="CR63" s="7" ph="1"/>
      <c r="CS63" s="7" ph="1"/>
      <c r="CT63" s="7" ph="1"/>
      <c r="CU63" s="7" ph="1"/>
      <c r="CV63" s="7" ph="1"/>
    </row>
    <row r="64" spans="1:100" x14ac:dyDescent="0.2">
      <c r="AG64" s="128"/>
      <c r="AH64" s="127"/>
      <c r="AI64" s="127"/>
      <c r="AJ64" s="127"/>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33"/>
      <c r="BL64" s="128"/>
      <c r="BM64" s="128"/>
      <c r="BN64" s="128"/>
      <c r="BO64" s="128"/>
      <c r="BP64" s="128"/>
      <c r="BQ64" s="128"/>
      <c r="BR64" s="128"/>
      <c r="BS64" s="128"/>
      <c r="BT64" s="128"/>
      <c r="BU64" s="128"/>
      <c r="BV64" s="128"/>
      <c r="BW64" s="128"/>
      <c r="BX64" s="128"/>
      <c r="BY64" s="128"/>
      <c r="BZ64" s="128"/>
      <c r="CA64" s="128"/>
      <c r="CB64" s="128"/>
      <c r="CC64" s="127"/>
      <c r="CD64" s="128"/>
      <c r="CE64" s="128"/>
      <c r="CF64" s="127"/>
    </row>
    <row r="65" spans="33:100" ht="20.399999999999999" x14ac:dyDescent="0.2">
      <c r="AG65" s="128"/>
      <c r="AH65" s="127"/>
      <c r="AI65" s="127"/>
      <c r="AJ65" s="127"/>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ph="1"/>
      <c r="BJ65" s="128"/>
      <c r="BK65" s="133"/>
      <c r="BL65" s="128"/>
      <c r="BM65" s="128"/>
      <c r="BN65" s="128"/>
      <c r="BO65" s="128"/>
      <c r="BP65" s="128"/>
      <c r="BQ65" s="128"/>
      <c r="BR65" s="128"/>
      <c r="BS65" s="128"/>
      <c r="BT65" s="128"/>
      <c r="BU65" s="128" ph="1"/>
      <c r="BV65" s="128" ph="1"/>
      <c r="BW65" s="128" ph="1"/>
      <c r="BX65" s="128" ph="1"/>
      <c r="BY65" s="128" ph="1"/>
      <c r="BZ65" s="128" ph="1"/>
      <c r="CA65" s="128"/>
      <c r="CB65" s="128"/>
      <c r="CC65" s="127" ph="1"/>
      <c r="CD65" s="128"/>
      <c r="CE65" s="128"/>
      <c r="CF65" s="127"/>
      <c r="CG65" s="7" ph="1"/>
      <c r="CI65" s="7" ph="1"/>
      <c r="CJ65" s="7" ph="1"/>
      <c r="CL65" s="7" ph="1"/>
      <c r="CM65" s="7" ph="1"/>
      <c r="CO65" s="7" ph="1"/>
      <c r="CP65" s="7" ph="1"/>
      <c r="CQ65" s="7" ph="1"/>
      <c r="CR65" s="7" ph="1"/>
      <c r="CS65" s="7" ph="1"/>
      <c r="CT65" s="7" ph="1"/>
      <c r="CU65" s="7" ph="1"/>
      <c r="CV65" s="7" ph="1"/>
    </row>
    <row r="66" spans="33:100" x14ac:dyDescent="0.2">
      <c r="AG66" s="128"/>
      <c r="AH66" s="127"/>
      <c r="AI66" s="127"/>
      <c r="AJ66" s="127"/>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33"/>
      <c r="BL66" s="128"/>
      <c r="BM66" s="128"/>
      <c r="BN66" s="128"/>
      <c r="BO66" s="128"/>
      <c r="BP66" s="128"/>
      <c r="BQ66" s="128"/>
      <c r="BR66" s="128"/>
      <c r="BS66" s="128"/>
      <c r="BT66" s="128"/>
      <c r="BU66" s="128"/>
      <c r="BV66" s="128"/>
      <c r="BW66" s="128"/>
      <c r="BX66" s="128"/>
      <c r="BY66" s="128"/>
      <c r="BZ66" s="128"/>
      <c r="CA66" s="128"/>
      <c r="CB66" s="128"/>
      <c r="CC66" s="127"/>
      <c r="CD66" s="128"/>
      <c r="CE66" s="128"/>
      <c r="CF66" s="127"/>
    </row>
    <row r="67" spans="33:100" ht="20.399999999999999" x14ac:dyDescent="0.2">
      <c r="AG67" s="128"/>
      <c r="AH67" s="127"/>
      <c r="AI67" s="127"/>
      <c r="AJ67" s="127"/>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ph="1"/>
      <c r="BJ67" s="128"/>
      <c r="BK67" s="133"/>
      <c r="BL67" s="128"/>
      <c r="BM67" s="128"/>
      <c r="BN67" s="128"/>
      <c r="BO67" s="128"/>
      <c r="BP67" s="128"/>
      <c r="BQ67" s="128"/>
      <c r="BR67" s="128"/>
      <c r="BS67" s="128"/>
      <c r="BT67" s="128"/>
      <c r="BU67" s="128" ph="1"/>
      <c r="BV67" s="128" ph="1"/>
      <c r="BW67" s="128" ph="1"/>
      <c r="BX67" s="128" ph="1"/>
      <c r="BY67" s="128" ph="1"/>
      <c r="BZ67" s="128" ph="1"/>
      <c r="CA67" s="128"/>
      <c r="CB67" s="128"/>
      <c r="CC67" s="127" ph="1"/>
      <c r="CD67" s="128"/>
      <c r="CE67" s="128"/>
      <c r="CF67" s="127"/>
      <c r="CG67" s="7" ph="1"/>
      <c r="CI67" s="7" ph="1"/>
      <c r="CJ67" s="7" ph="1"/>
      <c r="CL67" s="7" ph="1"/>
      <c r="CM67" s="7" ph="1"/>
      <c r="CO67" s="7" ph="1"/>
      <c r="CP67" s="7" ph="1"/>
      <c r="CQ67" s="7" ph="1"/>
      <c r="CR67" s="7" ph="1"/>
      <c r="CS67" s="7" ph="1"/>
      <c r="CT67" s="7" ph="1"/>
      <c r="CU67" s="7" ph="1"/>
      <c r="CV67" s="7" ph="1"/>
    </row>
    <row r="68" spans="33:100" ht="20.399999999999999" x14ac:dyDescent="0.2">
      <c r="AG68" s="128"/>
      <c r="AH68" s="127"/>
      <c r="AI68" s="127"/>
      <c r="AJ68" s="127"/>
      <c r="AK68" s="128"/>
      <c r="AL68" s="128"/>
      <c r="AM68" s="128"/>
      <c r="AN68" s="128"/>
      <c r="AO68" s="128"/>
      <c r="AP68" s="128"/>
      <c r="AQ68" s="128"/>
      <c r="AR68" s="128"/>
      <c r="AS68" s="128"/>
      <c r="AT68" s="128"/>
      <c r="AU68" s="128"/>
      <c r="AV68" s="128"/>
      <c r="AW68" s="128"/>
      <c r="AX68" s="128"/>
      <c r="AY68" s="128"/>
      <c r="AZ68" s="128"/>
      <c r="BA68" s="128"/>
      <c r="BB68" s="128"/>
      <c r="BC68" s="128"/>
      <c r="BD68" s="128"/>
      <c r="BE68" s="128"/>
      <c r="BF68" s="128"/>
      <c r="BG68" s="128"/>
      <c r="BH68" s="128"/>
      <c r="BI68" s="128" ph="1"/>
      <c r="BJ68" s="128"/>
      <c r="BK68" s="133"/>
      <c r="BL68" s="128"/>
      <c r="BM68" s="128"/>
      <c r="BN68" s="128"/>
      <c r="BO68" s="128"/>
      <c r="BP68" s="128"/>
      <c r="BQ68" s="128"/>
      <c r="BR68" s="128"/>
      <c r="BS68" s="128"/>
      <c r="BT68" s="128"/>
      <c r="BU68" s="128" ph="1"/>
      <c r="BV68" s="128" ph="1"/>
      <c r="BW68" s="128" ph="1"/>
      <c r="BX68" s="128" ph="1"/>
      <c r="BY68" s="128" ph="1"/>
      <c r="BZ68" s="128" ph="1"/>
      <c r="CA68" s="128"/>
      <c r="CB68" s="128"/>
      <c r="CC68" s="127" ph="1"/>
      <c r="CD68" s="128"/>
      <c r="CE68" s="128"/>
      <c r="CF68" s="127"/>
      <c r="CG68" s="7" ph="1"/>
      <c r="CI68" s="7" ph="1"/>
      <c r="CJ68" s="7" ph="1"/>
      <c r="CL68" s="7" ph="1"/>
      <c r="CM68" s="7" ph="1"/>
      <c r="CO68" s="7" ph="1"/>
      <c r="CP68" s="7" ph="1"/>
      <c r="CQ68" s="7" ph="1"/>
      <c r="CR68" s="7" ph="1"/>
      <c r="CS68" s="7" ph="1"/>
      <c r="CT68" s="7" ph="1"/>
      <c r="CU68" s="7" ph="1"/>
      <c r="CV68" s="7" ph="1"/>
    </row>
    <row r="69" spans="33:100" ht="20.399999999999999" x14ac:dyDescent="0.2">
      <c r="AG69" s="128"/>
      <c r="AH69" s="127"/>
      <c r="AI69" s="127"/>
      <c r="AJ69" s="127"/>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ph="1"/>
      <c r="BJ69" s="128"/>
      <c r="BK69" s="133"/>
      <c r="BL69" s="128"/>
      <c r="BM69" s="128"/>
      <c r="BN69" s="128"/>
      <c r="BO69" s="128"/>
      <c r="BP69" s="128"/>
      <c r="BQ69" s="128"/>
      <c r="BR69" s="128"/>
      <c r="BS69" s="128"/>
      <c r="BT69" s="128"/>
      <c r="BU69" s="128" ph="1"/>
      <c r="BV69" s="128" ph="1"/>
      <c r="BW69" s="128" ph="1"/>
      <c r="BX69" s="128" ph="1"/>
      <c r="BY69" s="128" ph="1"/>
      <c r="BZ69" s="128" ph="1"/>
      <c r="CA69" s="128"/>
      <c r="CB69" s="128"/>
      <c r="CC69" s="127" ph="1"/>
      <c r="CD69" s="128"/>
      <c r="CE69" s="128"/>
      <c r="CF69" s="127"/>
      <c r="CG69" s="7" ph="1"/>
      <c r="CI69" s="7" ph="1"/>
      <c r="CJ69" s="7" ph="1"/>
      <c r="CL69" s="7" ph="1"/>
      <c r="CM69" s="7" ph="1"/>
      <c r="CO69" s="7" ph="1"/>
      <c r="CP69" s="7" ph="1"/>
      <c r="CQ69" s="7" ph="1"/>
      <c r="CR69" s="7" ph="1"/>
      <c r="CS69" s="7" ph="1"/>
      <c r="CT69" s="7" ph="1"/>
      <c r="CU69" s="7" ph="1"/>
      <c r="CV69" s="7" ph="1"/>
    </row>
    <row r="70" spans="33:100" ht="20.399999999999999" x14ac:dyDescent="0.2">
      <c r="AG70" s="128"/>
      <c r="AH70" s="127"/>
      <c r="AI70" s="127"/>
      <c r="AJ70" s="127"/>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ph="1"/>
      <c r="BJ70" s="128"/>
      <c r="BK70" s="133"/>
      <c r="BL70" s="128"/>
      <c r="BM70" s="128"/>
      <c r="BN70" s="128"/>
      <c r="BO70" s="128"/>
      <c r="BP70" s="128"/>
      <c r="BQ70" s="128"/>
      <c r="BR70" s="128"/>
      <c r="BS70" s="128"/>
      <c r="BT70" s="128"/>
      <c r="BU70" s="128" ph="1"/>
      <c r="BV70" s="128" ph="1"/>
      <c r="BW70" s="128" ph="1"/>
      <c r="BX70" s="128" ph="1"/>
      <c r="BY70" s="128" ph="1"/>
      <c r="BZ70" s="128" ph="1"/>
      <c r="CA70" s="128"/>
      <c r="CB70" s="128"/>
      <c r="CC70" s="127" ph="1"/>
      <c r="CD70" s="128"/>
      <c r="CE70" s="128"/>
      <c r="CF70" s="127"/>
      <c r="CG70" s="7" ph="1"/>
      <c r="CI70" s="7" ph="1"/>
      <c r="CJ70" s="7" ph="1"/>
      <c r="CL70" s="7" ph="1"/>
      <c r="CM70" s="7" ph="1"/>
      <c r="CO70" s="7" ph="1"/>
      <c r="CP70" s="7" ph="1"/>
      <c r="CQ70" s="7" ph="1"/>
      <c r="CR70" s="7" ph="1"/>
      <c r="CS70" s="7" ph="1"/>
      <c r="CT70" s="7" ph="1"/>
      <c r="CU70" s="7" ph="1"/>
      <c r="CV70" s="7" ph="1"/>
    </row>
    <row r="71" spans="33:100" ht="20.399999999999999" x14ac:dyDescent="0.2">
      <c r="AG71" s="128"/>
      <c r="AH71" s="127"/>
      <c r="AI71" s="127"/>
      <c r="AJ71" s="127"/>
      <c r="AK71" s="128"/>
      <c r="AL71" s="128"/>
      <c r="AM71" s="128"/>
      <c r="AN71" s="128"/>
      <c r="AO71" s="128"/>
      <c r="AP71" s="128"/>
      <c r="AQ71" s="128"/>
      <c r="AR71" s="128"/>
      <c r="AS71" s="128"/>
      <c r="AT71" s="128"/>
      <c r="AU71" s="128"/>
      <c r="AV71" s="128"/>
      <c r="AW71" s="128"/>
      <c r="AX71" s="128"/>
      <c r="AY71" s="128"/>
      <c r="AZ71" s="128"/>
      <c r="BA71" s="128"/>
      <c r="BB71" s="128"/>
      <c r="BC71" s="128"/>
      <c r="BD71" s="128"/>
      <c r="BE71" s="128"/>
      <c r="BF71" s="128"/>
      <c r="BG71" s="128"/>
      <c r="BH71" s="128"/>
      <c r="BI71" s="128" ph="1"/>
      <c r="BJ71" s="128"/>
      <c r="BK71" s="133"/>
      <c r="BL71" s="128"/>
      <c r="BM71" s="128"/>
      <c r="BN71" s="128"/>
      <c r="BO71" s="128"/>
      <c r="BP71" s="128"/>
      <c r="BQ71" s="128"/>
      <c r="BR71" s="128"/>
      <c r="BS71" s="128"/>
      <c r="BT71" s="128"/>
      <c r="BU71" s="128" ph="1"/>
      <c r="BV71" s="128" ph="1"/>
      <c r="BW71" s="128" ph="1"/>
      <c r="BX71" s="128" ph="1"/>
      <c r="BY71" s="128" ph="1"/>
      <c r="BZ71" s="128" ph="1"/>
      <c r="CA71" s="128"/>
      <c r="CB71" s="128"/>
      <c r="CC71" s="127" ph="1"/>
      <c r="CD71" s="128"/>
      <c r="CE71" s="128"/>
      <c r="CF71" s="127"/>
      <c r="CG71" s="7" ph="1"/>
      <c r="CI71" s="7" ph="1"/>
      <c r="CJ71" s="7" ph="1"/>
      <c r="CL71" s="7" ph="1"/>
      <c r="CM71" s="7" ph="1"/>
      <c r="CO71" s="7" ph="1"/>
      <c r="CP71" s="7" ph="1"/>
      <c r="CQ71" s="7" ph="1"/>
      <c r="CR71" s="7" ph="1"/>
      <c r="CS71" s="7" ph="1"/>
      <c r="CT71" s="7" ph="1"/>
      <c r="CU71" s="7" ph="1"/>
      <c r="CV71" s="7" ph="1"/>
    </row>
    <row r="72" spans="33:100" x14ac:dyDescent="0.2">
      <c r="AG72" s="128"/>
      <c r="AH72" s="127"/>
      <c r="AI72" s="127"/>
      <c r="AJ72" s="127"/>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33"/>
      <c r="BL72" s="128"/>
      <c r="BM72" s="128"/>
      <c r="BN72" s="128"/>
      <c r="BO72" s="128"/>
      <c r="BP72" s="128"/>
      <c r="BQ72" s="128"/>
      <c r="BR72" s="128"/>
      <c r="BS72" s="128"/>
      <c r="BT72" s="128"/>
      <c r="BU72" s="128"/>
      <c r="BV72" s="128"/>
      <c r="BW72" s="128"/>
      <c r="BX72" s="128"/>
      <c r="BY72" s="128"/>
      <c r="BZ72" s="128"/>
      <c r="CA72" s="128"/>
      <c r="CB72" s="128"/>
      <c r="CC72" s="127"/>
      <c r="CD72" s="128"/>
      <c r="CE72" s="128"/>
      <c r="CF72" s="127"/>
    </row>
    <row r="73" spans="33:100" ht="20.399999999999999" x14ac:dyDescent="0.2">
      <c r="AG73" s="128"/>
      <c r="AH73" s="127"/>
      <c r="AI73" s="127"/>
      <c r="AJ73" s="127"/>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ph="1"/>
      <c r="BJ73" s="128"/>
      <c r="BK73" s="133"/>
      <c r="BL73" s="128"/>
      <c r="BM73" s="128"/>
      <c r="BN73" s="128"/>
      <c r="BO73" s="128"/>
      <c r="BP73" s="128"/>
      <c r="BQ73" s="128"/>
      <c r="BR73" s="128"/>
      <c r="BS73" s="128"/>
      <c r="BT73" s="128"/>
      <c r="BU73" s="128" ph="1"/>
      <c r="BV73" s="128" ph="1"/>
      <c r="BW73" s="128" ph="1"/>
      <c r="BX73" s="128" ph="1"/>
      <c r="BY73" s="128" ph="1"/>
      <c r="BZ73" s="128" ph="1"/>
      <c r="CA73" s="128"/>
      <c r="CB73" s="128"/>
      <c r="CC73" s="127" ph="1"/>
      <c r="CD73" s="128"/>
      <c r="CE73" s="128"/>
      <c r="CF73" s="127"/>
      <c r="CG73" s="7" ph="1"/>
      <c r="CI73" s="7" ph="1"/>
      <c r="CJ73" s="7" ph="1"/>
      <c r="CL73" s="7" ph="1"/>
      <c r="CM73" s="7" ph="1"/>
      <c r="CO73" s="7" ph="1"/>
      <c r="CP73" s="7" ph="1"/>
      <c r="CQ73" s="7" ph="1"/>
      <c r="CR73" s="7" ph="1"/>
      <c r="CS73" s="7" ph="1"/>
      <c r="CT73" s="7" ph="1"/>
      <c r="CU73" s="7" ph="1"/>
      <c r="CV73" s="7" ph="1"/>
    </row>
    <row r="74" spans="33:100" x14ac:dyDescent="0.2">
      <c r="AG74" s="128"/>
      <c r="AH74" s="127"/>
      <c r="AI74" s="127"/>
      <c r="AJ74" s="127"/>
      <c r="AK74" s="128"/>
      <c r="AL74" s="128"/>
      <c r="AM74" s="128"/>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33"/>
      <c r="BL74" s="128"/>
      <c r="BM74" s="128"/>
      <c r="BN74" s="128"/>
      <c r="BO74" s="128"/>
      <c r="BP74" s="128"/>
      <c r="BQ74" s="128"/>
      <c r="BR74" s="128"/>
      <c r="BS74" s="128"/>
      <c r="BT74" s="128"/>
      <c r="BU74" s="128"/>
      <c r="BV74" s="128"/>
      <c r="BW74" s="128"/>
      <c r="BX74" s="128"/>
      <c r="BY74" s="128"/>
      <c r="BZ74" s="128"/>
      <c r="CA74" s="128"/>
      <c r="CB74" s="128"/>
      <c r="CC74" s="127"/>
      <c r="CD74" s="128"/>
      <c r="CE74" s="128"/>
      <c r="CF74" s="127"/>
    </row>
    <row r="75" spans="33:100" ht="20.399999999999999" x14ac:dyDescent="0.2">
      <c r="AG75" s="128"/>
      <c r="AH75" s="127"/>
      <c r="AI75" s="127"/>
      <c r="AJ75" s="127"/>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ph="1"/>
      <c r="BJ75" s="128"/>
      <c r="BK75" s="133"/>
      <c r="BL75" s="128"/>
      <c r="BM75" s="128"/>
      <c r="BN75" s="128"/>
      <c r="BO75" s="128"/>
      <c r="BP75" s="128"/>
      <c r="BQ75" s="128"/>
      <c r="BR75" s="128"/>
      <c r="BS75" s="128"/>
      <c r="BT75" s="128"/>
      <c r="BU75" s="128" ph="1"/>
      <c r="BV75" s="128" ph="1"/>
      <c r="BW75" s="128" ph="1"/>
      <c r="BX75" s="128" ph="1"/>
      <c r="BY75" s="128" ph="1"/>
      <c r="BZ75" s="128" ph="1"/>
      <c r="CA75" s="128"/>
      <c r="CB75" s="128"/>
      <c r="CC75" s="127" ph="1"/>
      <c r="CD75" s="128"/>
      <c r="CE75" s="128"/>
      <c r="CF75" s="127"/>
      <c r="CG75" s="7" ph="1"/>
      <c r="CI75" s="7" ph="1"/>
      <c r="CJ75" s="7" ph="1"/>
      <c r="CL75" s="7" ph="1"/>
      <c r="CM75" s="7" ph="1"/>
      <c r="CO75" s="7" ph="1"/>
      <c r="CP75" s="7" ph="1"/>
      <c r="CQ75" s="7" ph="1"/>
      <c r="CR75" s="7" ph="1"/>
      <c r="CS75" s="7" ph="1"/>
      <c r="CT75" s="7" ph="1"/>
      <c r="CU75" s="7" ph="1"/>
      <c r="CV75" s="7" ph="1"/>
    </row>
    <row r="76" spans="33:100" ht="20.399999999999999" x14ac:dyDescent="0.2">
      <c r="AG76" s="128"/>
      <c r="AH76" s="127"/>
      <c r="AI76" s="127"/>
      <c r="AJ76" s="127"/>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c r="BH76" s="128"/>
      <c r="BI76" s="128" ph="1"/>
      <c r="BJ76" s="128"/>
      <c r="BK76" s="133"/>
      <c r="BL76" s="128"/>
      <c r="BM76" s="128"/>
      <c r="BN76" s="128"/>
      <c r="BO76" s="128"/>
      <c r="BP76" s="128"/>
      <c r="BQ76" s="128"/>
      <c r="BR76" s="128"/>
      <c r="BS76" s="128"/>
      <c r="BT76" s="128"/>
      <c r="BU76" s="128" ph="1"/>
      <c r="BV76" s="128" ph="1"/>
      <c r="BW76" s="128" ph="1"/>
      <c r="BX76" s="128" ph="1"/>
      <c r="BY76" s="128" ph="1"/>
      <c r="BZ76" s="128" ph="1"/>
      <c r="CA76" s="128"/>
      <c r="CB76" s="128"/>
      <c r="CC76" s="127" ph="1"/>
      <c r="CD76" s="128"/>
      <c r="CE76" s="128"/>
      <c r="CF76" s="127"/>
      <c r="CG76" s="7" ph="1"/>
      <c r="CI76" s="7" ph="1"/>
      <c r="CJ76" s="7" ph="1"/>
      <c r="CL76" s="7" ph="1"/>
      <c r="CM76" s="7" ph="1"/>
      <c r="CO76" s="7" ph="1"/>
      <c r="CP76" s="7" ph="1"/>
      <c r="CQ76" s="7" ph="1"/>
      <c r="CR76" s="7" ph="1"/>
      <c r="CS76" s="7" ph="1"/>
      <c r="CT76" s="7" ph="1"/>
      <c r="CU76" s="7" ph="1"/>
      <c r="CV76" s="7" ph="1"/>
    </row>
    <row r="77" spans="33:100" x14ac:dyDescent="0.2">
      <c r="AG77" s="128"/>
      <c r="AH77" s="127"/>
      <c r="AI77" s="127"/>
      <c r="AJ77" s="127"/>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33"/>
      <c r="BL77" s="128"/>
      <c r="BM77" s="128"/>
      <c r="BN77" s="128"/>
      <c r="BO77" s="128"/>
      <c r="BP77" s="128"/>
      <c r="BQ77" s="128"/>
      <c r="BR77" s="128"/>
      <c r="BS77" s="128"/>
      <c r="BT77" s="128"/>
      <c r="BU77" s="128"/>
      <c r="BV77" s="128"/>
      <c r="BW77" s="128"/>
      <c r="BX77" s="128"/>
      <c r="BY77" s="128"/>
      <c r="BZ77" s="128"/>
      <c r="CA77" s="128"/>
      <c r="CB77" s="128"/>
      <c r="CC77" s="127"/>
      <c r="CD77" s="128"/>
      <c r="CE77" s="128"/>
      <c r="CF77" s="127"/>
    </row>
    <row r="78" spans="33:100" x14ac:dyDescent="0.2">
      <c r="AG78" s="128"/>
      <c r="AH78" s="127"/>
      <c r="AI78" s="127"/>
      <c r="AJ78" s="127"/>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33"/>
      <c r="BL78" s="128"/>
      <c r="BM78" s="128"/>
      <c r="BN78" s="128"/>
      <c r="BO78" s="128"/>
      <c r="BP78" s="128"/>
      <c r="BQ78" s="128"/>
      <c r="BR78" s="128"/>
      <c r="BS78" s="128"/>
      <c r="BT78" s="128"/>
      <c r="BU78" s="128"/>
      <c r="BV78" s="128"/>
      <c r="BW78" s="128"/>
      <c r="BX78" s="128"/>
      <c r="BY78" s="128"/>
      <c r="BZ78" s="128"/>
      <c r="CA78" s="128"/>
      <c r="CB78" s="128"/>
      <c r="CC78" s="127"/>
      <c r="CD78" s="128"/>
      <c r="CE78" s="128"/>
      <c r="CF78" s="127"/>
    </row>
    <row r="79" spans="33:100" x14ac:dyDescent="0.2">
      <c r="AG79" s="128"/>
      <c r="AH79" s="127"/>
      <c r="AI79" s="127"/>
      <c r="AJ79" s="127"/>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c r="BH79" s="128"/>
      <c r="BI79" s="128"/>
      <c r="BJ79" s="128"/>
      <c r="BK79" s="133"/>
      <c r="BL79" s="128"/>
      <c r="BM79" s="128"/>
      <c r="BN79" s="128"/>
      <c r="BO79" s="128"/>
      <c r="BP79" s="128"/>
      <c r="BQ79" s="128"/>
      <c r="BR79" s="128"/>
      <c r="BS79" s="128"/>
      <c r="BT79" s="128"/>
      <c r="BU79" s="128"/>
      <c r="BV79" s="128"/>
      <c r="BW79" s="128"/>
      <c r="BX79" s="128"/>
      <c r="BY79" s="128"/>
      <c r="BZ79" s="128"/>
      <c r="CA79" s="128"/>
      <c r="CB79" s="128"/>
      <c r="CC79" s="127"/>
      <c r="CD79" s="128"/>
      <c r="CE79" s="128"/>
      <c r="CF79" s="127"/>
    </row>
    <row r="80" spans="33:100" x14ac:dyDescent="0.2">
      <c r="AG80" s="128"/>
      <c r="AH80" s="127"/>
      <c r="AI80" s="127"/>
      <c r="AJ80" s="127"/>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33"/>
      <c r="BL80" s="128"/>
      <c r="BM80" s="128"/>
      <c r="BN80" s="128"/>
      <c r="BO80" s="128"/>
      <c r="BP80" s="128"/>
      <c r="BQ80" s="128"/>
      <c r="BR80" s="128"/>
      <c r="BS80" s="128"/>
      <c r="BT80" s="128"/>
      <c r="BU80" s="128"/>
      <c r="BV80" s="128"/>
      <c r="BW80" s="128"/>
      <c r="BX80" s="128"/>
      <c r="BY80" s="128"/>
      <c r="BZ80" s="128"/>
      <c r="CA80" s="128"/>
      <c r="CB80" s="128"/>
      <c r="CC80" s="127"/>
      <c r="CD80" s="128"/>
      <c r="CE80" s="128"/>
      <c r="CF80" s="127"/>
    </row>
    <row r="81" spans="33:84" x14ac:dyDescent="0.2">
      <c r="AG81" s="128"/>
      <c r="AH81" s="127"/>
      <c r="AI81" s="127"/>
      <c r="AJ81" s="127"/>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33"/>
      <c r="BL81" s="128"/>
      <c r="BM81" s="128"/>
      <c r="BN81" s="128"/>
      <c r="BO81" s="128"/>
      <c r="BP81" s="128"/>
      <c r="BQ81" s="128"/>
      <c r="BR81" s="128"/>
      <c r="BS81" s="128"/>
      <c r="BT81" s="128"/>
      <c r="BU81" s="128"/>
      <c r="BV81" s="128"/>
      <c r="BW81" s="128"/>
      <c r="BX81" s="128"/>
      <c r="BY81" s="128"/>
      <c r="BZ81" s="128"/>
      <c r="CA81" s="128"/>
      <c r="CB81" s="128"/>
      <c r="CC81" s="127"/>
      <c r="CD81" s="128"/>
      <c r="CE81" s="128"/>
      <c r="CF81" s="127"/>
    </row>
    <row r="82" spans="33:84" x14ac:dyDescent="0.2">
      <c r="AG82" s="128"/>
      <c r="AH82" s="127"/>
      <c r="AI82" s="127"/>
      <c r="AJ82" s="127"/>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33"/>
      <c r="BL82" s="128"/>
      <c r="BM82" s="128"/>
      <c r="BN82" s="128"/>
      <c r="BO82" s="128"/>
      <c r="BP82" s="128"/>
      <c r="BQ82" s="128"/>
      <c r="BR82" s="128"/>
      <c r="BS82" s="128"/>
      <c r="BT82" s="128"/>
      <c r="BU82" s="128"/>
      <c r="BV82" s="128"/>
      <c r="BW82" s="128"/>
      <c r="BX82" s="128"/>
      <c r="BY82" s="128"/>
      <c r="BZ82" s="128"/>
      <c r="CA82" s="128"/>
      <c r="CB82" s="128"/>
      <c r="CC82" s="127"/>
      <c r="CD82" s="128"/>
      <c r="CE82" s="128"/>
      <c r="CF82" s="127"/>
    </row>
    <row r="83" spans="33:84" x14ac:dyDescent="0.2">
      <c r="AG83" s="128"/>
      <c r="AH83" s="127"/>
      <c r="AI83" s="127"/>
      <c r="AJ83" s="127"/>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33"/>
      <c r="BL83" s="128"/>
      <c r="BM83" s="128"/>
      <c r="BN83" s="128"/>
      <c r="BO83" s="128"/>
      <c r="BP83" s="128"/>
      <c r="BQ83" s="128"/>
      <c r="BR83" s="128"/>
      <c r="BS83" s="128"/>
      <c r="BT83" s="128"/>
      <c r="BU83" s="128"/>
      <c r="BV83" s="128"/>
      <c r="BW83" s="128"/>
      <c r="BX83" s="128"/>
      <c r="BY83" s="128"/>
      <c r="BZ83" s="128"/>
      <c r="CA83" s="128"/>
      <c r="CB83" s="128"/>
      <c r="CC83" s="127"/>
      <c r="CD83" s="128"/>
      <c r="CE83" s="128"/>
      <c r="CF83" s="127"/>
    </row>
    <row r="84" spans="33:84" x14ac:dyDescent="0.2">
      <c r="AG84" s="128"/>
      <c r="AH84" s="127"/>
      <c r="AI84" s="127"/>
      <c r="AJ84" s="127"/>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33"/>
      <c r="BL84" s="128"/>
      <c r="BM84" s="128"/>
      <c r="BN84" s="128"/>
      <c r="BO84" s="128"/>
      <c r="BP84" s="128"/>
      <c r="BQ84" s="128"/>
      <c r="BR84" s="128"/>
      <c r="BS84" s="128"/>
      <c r="BT84" s="128"/>
      <c r="BU84" s="128"/>
      <c r="BV84" s="128"/>
      <c r="BW84" s="128"/>
      <c r="BX84" s="128"/>
      <c r="BY84" s="128"/>
      <c r="BZ84" s="128"/>
      <c r="CA84" s="128"/>
      <c r="CB84" s="128"/>
      <c r="CC84" s="127"/>
      <c r="CD84" s="128"/>
      <c r="CE84" s="128"/>
      <c r="CF84" s="127"/>
    </row>
    <row r="85" spans="33:84" x14ac:dyDescent="0.2">
      <c r="AG85" s="128"/>
      <c r="AH85" s="127"/>
      <c r="AI85" s="127"/>
      <c r="AJ85" s="127"/>
      <c r="AK85" s="128"/>
      <c r="AL85" s="128"/>
      <c r="AM85" s="128"/>
      <c r="AN85" s="128"/>
      <c r="AO85" s="128"/>
      <c r="AP85" s="128"/>
      <c r="AQ85" s="128"/>
      <c r="AR85" s="128"/>
      <c r="AS85" s="128"/>
      <c r="AT85" s="128"/>
      <c r="AU85" s="128"/>
      <c r="AV85" s="128"/>
      <c r="AW85" s="128"/>
      <c r="AX85" s="128"/>
      <c r="AY85" s="128"/>
      <c r="AZ85" s="128"/>
      <c r="BA85" s="128"/>
      <c r="BB85" s="128"/>
      <c r="BC85" s="128"/>
      <c r="BD85" s="128"/>
      <c r="BE85" s="128"/>
      <c r="BF85" s="128"/>
      <c r="BG85" s="128"/>
      <c r="BH85" s="128"/>
      <c r="BI85" s="128"/>
      <c r="BJ85" s="128"/>
      <c r="BK85" s="133"/>
      <c r="BL85" s="128"/>
      <c r="BM85" s="128"/>
      <c r="BN85" s="128"/>
      <c r="BO85" s="128"/>
      <c r="BP85" s="128"/>
      <c r="BQ85" s="128"/>
      <c r="BR85" s="128"/>
      <c r="BS85" s="128"/>
      <c r="BT85" s="128"/>
      <c r="BU85" s="128"/>
      <c r="BV85" s="128"/>
      <c r="BW85" s="128"/>
      <c r="BX85" s="128"/>
      <c r="BY85" s="128"/>
      <c r="BZ85" s="128"/>
      <c r="CA85" s="128"/>
      <c r="CB85" s="128"/>
      <c r="CC85" s="127"/>
      <c r="CD85" s="128"/>
      <c r="CE85" s="128"/>
      <c r="CF85" s="127"/>
    </row>
    <row r="86" spans="33:84" x14ac:dyDescent="0.2">
      <c r="AG86" s="128"/>
      <c r="AH86" s="127"/>
      <c r="AI86" s="127"/>
      <c r="AJ86" s="127"/>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33"/>
      <c r="BL86" s="128"/>
      <c r="BM86" s="128"/>
      <c r="BN86" s="128"/>
      <c r="BO86" s="128"/>
      <c r="BP86" s="128"/>
      <c r="BQ86" s="128"/>
      <c r="BR86" s="128"/>
      <c r="BS86" s="128"/>
      <c r="BT86" s="128"/>
      <c r="BU86" s="128"/>
      <c r="BV86" s="128"/>
      <c r="BW86" s="128"/>
      <c r="BX86" s="128"/>
      <c r="BY86" s="128"/>
      <c r="BZ86" s="128"/>
      <c r="CA86" s="128"/>
      <c r="CB86" s="128"/>
      <c r="CC86" s="127"/>
      <c r="CD86" s="128"/>
      <c r="CE86" s="128"/>
      <c r="CF86" s="127"/>
    </row>
    <row r="87" spans="33:84" x14ac:dyDescent="0.2">
      <c r="AG87" s="128"/>
      <c r="AH87" s="127"/>
      <c r="AI87" s="127"/>
      <c r="AJ87" s="127"/>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33"/>
      <c r="BL87" s="128"/>
      <c r="BM87" s="128"/>
      <c r="BN87" s="128"/>
      <c r="BO87" s="128"/>
      <c r="BP87" s="128"/>
      <c r="BQ87" s="128"/>
      <c r="BR87" s="128"/>
      <c r="BS87" s="128"/>
      <c r="BT87" s="128"/>
      <c r="BU87" s="128"/>
      <c r="BV87" s="128"/>
      <c r="BW87" s="128"/>
      <c r="BX87" s="128"/>
      <c r="BY87" s="128"/>
      <c r="BZ87" s="128"/>
      <c r="CA87" s="128"/>
      <c r="CB87" s="128"/>
      <c r="CC87" s="127"/>
      <c r="CD87" s="128"/>
      <c r="CE87" s="128"/>
      <c r="CF87" s="127"/>
    </row>
    <row r="88" spans="33:84" x14ac:dyDescent="0.2">
      <c r="AG88" s="128"/>
      <c r="AH88" s="127"/>
      <c r="AI88" s="127"/>
      <c r="AJ88" s="127"/>
      <c r="AK88" s="128"/>
      <c r="AL88" s="128"/>
      <c r="AM88" s="128"/>
      <c r="AN88" s="128"/>
      <c r="AO88" s="128"/>
      <c r="AP88" s="128"/>
      <c r="AQ88" s="128"/>
      <c r="AR88" s="128"/>
      <c r="AS88" s="128"/>
      <c r="AT88" s="128"/>
      <c r="AU88" s="128"/>
      <c r="AV88" s="128"/>
      <c r="AW88" s="128"/>
      <c r="AX88" s="128"/>
      <c r="AY88" s="128"/>
      <c r="AZ88" s="128"/>
      <c r="BA88" s="128"/>
      <c r="BB88" s="128"/>
      <c r="BC88" s="128"/>
      <c r="BD88" s="128"/>
      <c r="BE88" s="128"/>
      <c r="BF88" s="128"/>
      <c r="BG88" s="128"/>
      <c r="BH88" s="128"/>
      <c r="BI88" s="128"/>
      <c r="BJ88" s="128"/>
      <c r="BK88" s="133"/>
      <c r="BL88" s="128"/>
      <c r="BM88" s="128"/>
      <c r="BN88" s="128"/>
      <c r="BO88" s="128"/>
      <c r="BP88" s="128"/>
      <c r="BQ88" s="128"/>
      <c r="BR88" s="128"/>
      <c r="BS88" s="128"/>
      <c r="BT88" s="128"/>
      <c r="BU88" s="128"/>
      <c r="BV88" s="128"/>
      <c r="BW88" s="128"/>
      <c r="BX88" s="128"/>
      <c r="BY88" s="128"/>
      <c r="BZ88" s="128"/>
      <c r="CA88" s="128"/>
      <c r="CB88" s="128"/>
      <c r="CC88" s="127"/>
      <c r="CD88" s="128"/>
      <c r="CE88" s="128"/>
      <c r="CF88" s="127"/>
    </row>
    <row r="89" spans="33:84" x14ac:dyDescent="0.2">
      <c r="AG89" s="128"/>
      <c r="AH89" s="127"/>
      <c r="AI89" s="127"/>
      <c r="AJ89" s="127"/>
      <c r="AK89" s="128"/>
      <c r="AL89" s="128"/>
      <c r="AM89" s="128"/>
      <c r="AN89" s="128"/>
      <c r="AO89" s="128"/>
      <c r="AP89" s="128"/>
      <c r="AQ89" s="128"/>
      <c r="AR89" s="128"/>
      <c r="AS89" s="128"/>
      <c r="AT89" s="128"/>
      <c r="AU89" s="128"/>
      <c r="AV89" s="128"/>
      <c r="AW89" s="128"/>
      <c r="AX89" s="128"/>
      <c r="AY89" s="128"/>
      <c r="AZ89" s="128"/>
      <c r="BA89" s="128"/>
      <c r="BB89" s="128"/>
      <c r="BC89" s="128"/>
      <c r="BD89" s="128"/>
      <c r="BE89" s="128"/>
      <c r="BF89" s="128"/>
      <c r="BG89" s="128"/>
      <c r="BH89" s="128"/>
      <c r="BI89" s="128"/>
      <c r="BJ89" s="128"/>
      <c r="BK89" s="133"/>
      <c r="BL89" s="128"/>
      <c r="BM89" s="128"/>
      <c r="BN89" s="128"/>
      <c r="BO89" s="128"/>
      <c r="BP89" s="128"/>
      <c r="BQ89" s="128"/>
      <c r="BR89" s="128"/>
      <c r="BS89" s="128"/>
      <c r="BT89" s="128"/>
      <c r="BU89" s="128"/>
      <c r="BV89" s="128"/>
      <c r="BW89" s="128"/>
      <c r="BX89" s="128"/>
      <c r="BY89" s="128"/>
      <c r="BZ89" s="128"/>
      <c r="CA89" s="128"/>
      <c r="CB89" s="128"/>
      <c r="CC89" s="127"/>
      <c r="CD89" s="128"/>
      <c r="CE89" s="128"/>
      <c r="CF89" s="127"/>
    </row>
    <row r="90" spans="33:84" x14ac:dyDescent="0.2">
      <c r="AG90" s="128"/>
      <c r="AH90" s="127"/>
      <c r="AI90" s="127"/>
      <c r="AJ90" s="127"/>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33"/>
      <c r="BL90" s="128"/>
      <c r="BM90" s="128"/>
      <c r="BN90" s="128"/>
      <c r="BO90" s="128"/>
      <c r="BP90" s="128"/>
      <c r="BQ90" s="128"/>
      <c r="BR90" s="128"/>
      <c r="BS90" s="128"/>
      <c r="BT90" s="128"/>
      <c r="BU90" s="128"/>
      <c r="BV90" s="128"/>
      <c r="BW90" s="128"/>
      <c r="BX90" s="128"/>
      <c r="BY90" s="128"/>
      <c r="BZ90" s="128"/>
      <c r="CA90" s="128"/>
      <c r="CB90" s="128"/>
      <c r="CC90" s="127"/>
      <c r="CD90" s="128"/>
      <c r="CE90" s="128"/>
      <c r="CF90" s="127"/>
    </row>
    <row r="91" spans="33:84" x14ac:dyDescent="0.2">
      <c r="AG91" s="128"/>
      <c r="AH91" s="127"/>
      <c r="AI91" s="127"/>
      <c r="AJ91" s="127"/>
      <c r="AK91" s="128"/>
      <c r="AL91" s="128"/>
      <c r="AM91" s="128"/>
      <c r="AN91" s="128"/>
      <c r="AO91" s="128"/>
      <c r="AP91" s="128"/>
      <c r="AQ91" s="128"/>
      <c r="AR91" s="128"/>
      <c r="AS91" s="128"/>
      <c r="AT91" s="128"/>
      <c r="AU91" s="128"/>
      <c r="AV91" s="128"/>
      <c r="AW91" s="128"/>
      <c r="AX91" s="128"/>
      <c r="AY91" s="128"/>
      <c r="AZ91" s="128"/>
      <c r="BA91" s="128"/>
      <c r="BB91" s="128"/>
      <c r="BC91" s="128"/>
      <c r="BD91" s="128"/>
      <c r="BE91" s="128"/>
      <c r="BF91" s="128"/>
      <c r="BG91" s="128"/>
      <c r="BH91" s="128"/>
      <c r="BI91" s="128"/>
      <c r="BJ91" s="128"/>
      <c r="BK91" s="133"/>
      <c r="BL91" s="128"/>
      <c r="BM91" s="128"/>
      <c r="BN91" s="128"/>
      <c r="BO91" s="128"/>
      <c r="BP91" s="128"/>
      <c r="BQ91" s="128"/>
      <c r="BR91" s="128"/>
      <c r="BS91" s="128"/>
      <c r="BT91" s="128"/>
      <c r="BU91" s="128"/>
      <c r="BV91" s="128"/>
      <c r="BW91" s="128"/>
      <c r="BX91" s="128"/>
      <c r="BY91" s="128"/>
      <c r="BZ91" s="128"/>
      <c r="CA91" s="128"/>
      <c r="CB91" s="128"/>
      <c r="CC91" s="127"/>
      <c r="CD91" s="128"/>
      <c r="CE91" s="128"/>
      <c r="CF91" s="127"/>
    </row>
    <row r="92" spans="33:84" x14ac:dyDescent="0.2">
      <c r="AG92" s="128"/>
      <c r="AH92" s="127"/>
      <c r="AI92" s="127"/>
      <c r="AJ92" s="127"/>
      <c r="AK92" s="128"/>
      <c r="AL92" s="128"/>
      <c r="AM92" s="128"/>
      <c r="AN92" s="128"/>
      <c r="AO92" s="128"/>
      <c r="AP92" s="128"/>
      <c r="AQ92" s="128"/>
      <c r="AR92" s="128"/>
      <c r="AS92" s="128"/>
      <c r="AT92" s="128"/>
      <c r="AU92" s="128"/>
      <c r="AV92" s="128"/>
      <c r="AW92" s="128"/>
      <c r="AX92" s="128"/>
      <c r="AY92" s="128"/>
      <c r="AZ92" s="128"/>
      <c r="BA92" s="128"/>
      <c r="BB92" s="128"/>
      <c r="BC92" s="128"/>
      <c r="BD92" s="128"/>
      <c r="BE92" s="128"/>
      <c r="BF92" s="128"/>
      <c r="BG92" s="128"/>
      <c r="BH92" s="128"/>
      <c r="BI92" s="128"/>
      <c r="BJ92" s="128"/>
      <c r="BK92" s="133"/>
      <c r="BL92" s="128"/>
      <c r="BM92" s="128"/>
      <c r="BN92" s="128"/>
      <c r="BO92" s="128"/>
      <c r="BP92" s="128"/>
      <c r="BQ92" s="128"/>
      <c r="BR92" s="128"/>
      <c r="BS92" s="128"/>
      <c r="BT92" s="128"/>
      <c r="BU92" s="128"/>
      <c r="BV92" s="128"/>
      <c r="BW92" s="128"/>
      <c r="BX92" s="128"/>
      <c r="BY92" s="128"/>
      <c r="BZ92" s="128"/>
      <c r="CA92" s="128"/>
      <c r="CB92" s="128"/>
      <c r="CC92" s="127"/>
      <c r="CD92" s="128"/>
      <c r="CE92" s="128"/>
      <c r="CF92" s="127"/>
    </row>
    <row r="93" spans="33:84" x14ac:dyDescent="0.2">
      <c r="AG93" s="128"/>
      <c r="AH93" s="127"/>
      <c r="AI93" s="127"/>
      <c r="AJ93" s="127"/>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33"/>
      <c r="BL93" s="128"/>
      <c r="BM93" s="128"/>
      <c r="BN93" s="128"/>
      <c r="BO93" s="128"/>
      <c r="BP93" s="128"/>
      <c r="BQ93" s="128"/>
      <c r="BR93" s="128"/>
      <c r="BS93" s="128"/>
      <c r="BT93" s="128"/>
      <c r="BU93" s="128"/>
      <c r="BV93" s="128"/>
      <c r="BW93" s="128"/>
      <c r="BX93" s="128"/>
      <c r="BY93" s="128"/>
      <c r="BZ93" s="128"/>
      <c r="CA93" s="128"/>
      <c r="CB93" s="128"/>
      <c r="CC93" s="127"/>
      <c r="CD93" s="128"/>
      <c r="CE93" s="128"/>
      <c r="CF93" s="127"/>
    </row>
    <row r="94" spans="33:84" x14ac:dyDescent="0.2">
      <c r="AG94" s="128"/>
      <c r="AH94" s="127"/>
      <c r="AI94" s="127"/>
      <c r="AJ94" s="127"/>
      <c r="AK94" s="128"/>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33"/>
      <c r="BL94" s="128"/>
      <c r="BM94" s="128"/>
      <c r="BN94" s="128"/>
      <c r="BO94" s="128"/>
      <c r="BP94" s="128"/>
      <c r="BQ94" s="128"/>
      <c r="BR94" s="128"/>
      <c r="BS94" s="128"/>
      <c r="BT94" s="128"/>
      <c r="BU94" s="128"/>
      <c r="BV94" s="128"/>
      <c r="BW94" s="128"/>
      <c r="BX94" s="128"/>
      <c r="BY94" s="128"/>
      <c r="BZ94" s="128"/>
      <c r="CA94" s="128"/>
      <c r="CB94" s="128"/>
      <c r="CC94" s="127"/>
      <c r="CD94" s="128"/>
      <c r="CE94" s="128"/>
      <c r="CF94" s="127"/>
    </row>
    <row r="95" spans="33:84" x14ac:dyDescent="0.2">
      <c r="AG95" s="128"/>
      <c r="AH95" s="127"/>
      <c r="AI95" s="127"/>
      <c r="AJ95" s="127"/>
      <c r="AK95" s="128"/>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8"/>
      <c r="BH95" s="128"/>
      <c r="BI95" s="128"/>
      <c r="BJ95" s="128"/>
      <c r="BK95" s="133"/>
      <c r="BL95" s="128"/>
      <c r="BM95" s="128"/>
      <c r="BN95" s="128"/>
      <c r="BO95" s="128"/>
      <c r="BP95" s="128"/>
      <c r="BQ95" s="128"/>
      <c r="BR95" s="128"/>
      <c r="BS95" s="128"/>
      <c r="BT95" s="128"/>
      <c r="BU95" s="128"/>
      <c r="BV95" s="128"/>
      <c r="BW95" s="128"/>
      <c r="BX95" s="128"/>
      <c r="BY95" s="128"/>
      <c r="BZ95" s="128"/>
      <c r="CA95" s="128"/>
      <c r="CB95" s="128"/>
      <c r="CC95" s="127"/>
      <c r="CD95" s="128"/>
      <c r="CE95" s="128"/>
      <c r="CF95" s="127"/>
    </row>
    <row r="96" spans="33:84" x14ac:dyDescent="0.2">
      <c r="AG96" s="128"/>
      <c r="AH96" s="127"/>
      <c r="AI96" s="127"/>
      <c r="AJ96" s="127"/>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33"/>
      <c r="BL96" s="128"/>
      <c r="BM96" s="128"/>
      <c r="BN96" s="128"/>
      <c r="BO96" s="128"/>
      <c r="BP96" s="128"/>
      <c r="BQ96" s="128"/>
      <c r="BR96" s="128"/>
      <c r="BS96" s="128"/>
      <c r="BT96" s="128"/>
      <c r="BU96" s="128"/>
      <c r="BV96" s="128"/>
      <c r="BW96" s="128"/>
      <c r="BX96" s="128"/>
      <c r="BY96" s="128"/>
      <c r="BZ96" s="128"/>
      <c r="CA96" s="128"/>
      <c r="CB96" s="128"/>
      <c r="CC96" s="127"/>
      <c r="CD96" s="128"/>
      <c r="CE96" s="128"/>
      <c r="CF96" s="127"/>
    </row>
    <row r="97" spans="33:84" x14ac:dyDescent="0.2">
      <c r="AG97" s="128"/>
      <c r="AH97" s="127"/>
      <c r="AI97" s="127"/>
      <c r="AJ97" s="127"/>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33"/>
      <c r="BL97" s="128"/>
      <c r="BM97" s="128"/>
      <c r="BN97" s="128"/>
      <c r="BO97" s="128"/>
      <c r="BP97" s="128"/>
      <c r="BQ97" s="128"/>
      <c r="BR97" s="128"/>
      <c r="BS97" s="128"/>
      <c r="BT97" s="128"/>
      <c r="BU97" s="128"/>
      <c r="BV97" s="128"/>
      <c r="BW97" s="128"/>
      <c r="BX97" s="128"/>
      <c r="BY97" s="128"/>
      <c r="BZ97" s="128"/>
      <c r="CA97" s="128"/>
      <c r="CB97" s="128"/>
      <c r="CC97" s="127"/>
      <c r="CD97" s="128"/>
      <c r="CE97" s="128"/>
      <c r="CF97" s="127"/>
    </row>
    <row r="98" spans="33:84" x14ac:dyDescent="0.2">
      <c r="AG98" s="128"/>
      <c r="AH98" s="127"/>
      <c r="AI98" s="127"/>
      <c r="AJ98" s="127"/>
      <c r="AK98" s="128"/>
      <c r="AL98" s="128"/>
      <c r="AM98" s="128"/>
      <c r="AN98" s="128"/>
      <c r="AO98" s="128"/>
      <c r="AP98" s="128"/>
      <c r="AQ98" s="128"/>
      <c r="AR98" s="128"/>
      <c r="AS98" s="128"/>
      <c r="AT98" s="128"/>
      <c r="AU98" s="128"/>
      <c r="AV98" s="128"/>
      <c r="AW98" s="128"/>
      <c r="AX98" s="128"/>
      <c r="AY98" s="128"/>
      <c r="AZ98" s="128"/>
      <c r="BA98" s="128"/>
      <c r="BB98" s="128"/>
      <c r="BC98" s="128"/>
      <c r="BD98" s="128"/>
      <c r="BE98" s="128"/>
      <c r="BF98" s="128"/>
      <c r="BG98" s="128"/>
      <c r="BH98" s="128"/>
      <c r="BI98" s="128"/>
      <c r="BJ98" s="128"/>
      <c r="BK98" s="133"/>
      <c r="BL98" s="128"/>
      <c r="BM98" s="128"/>
      <c r="BN98" s="128"/>
      <c r="BO98" s="128"/>
      <c r="BP98" s="128"/>
      <c r="BQ98" s="128"/>
      <c r="BR98" s="128"/>
      <c r="BS98" s="128"/>
      <c r="BT98" s="128"/>
      <c r="BU98" s="128"/>
      <c r="BV98" s="128"/>
      <c r="BW98" s="128"/>
      <c r="BX98" s="128"/>
      <c r="BY98" s="128"/>
      <c r="BZ98" s="128"/>
      <c r="CA98" s="128"/>
      <c r="CB98" s="128"/>
      <c r="CC98" s="127"/>
      <c r="CD98" s="128"/>
      <c r="CE98" s="128"/>
      <c r="CF98" s="127"/>
    </row>
    <row r="99" spans="33:84" x14ac:dyDescent="0.2">
      <c r="AG99" s="128"/>
      <c r="AH99" s="127"/>
      <c r="AI99" s="127"/>
      <c r="AJ99" s="127"/>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8"/>
      <c r="BG99" s="128"/>
      <c r="BH99" s="128"/>
      <c r="BI99" s="128"/>
      <c r="BJ99" s="128"/>
      <c r="BK99" s="133"/>
      <c r="BL99" s="128"/>
      <c r="BM99" s="128"/>
      <c r="BN99" s="128"/>
      <c r="BO99" s="128"/>
      <c r="BP99" s="128"/>
      <c r="BQ99" s="128"/>
      <c r="BR99" s="128"/>
      <c r="BS99" s="128"/>
      <c r="BT99" s="128"/>
      <c r="BU99" s="128"/>
      <c r="BV99" s="128"/>
      <c r="BW99" s="128"/>
      <c r="BX99" s="128"/>
      <c r="BY99" s="128"/>
      <c r="BZ99" s="128"/>
      <c r="CA99" s="128"/>
      <c r="CB99" s="128"/>
      <c r="CC99" s="127"/>
      <c r="CD99" s="128"/>
      <c r="CE99" s="128"/>
      <c r="CF99" s="127"/>
    </row>
    <row r="100" spans="33:84" x14ac:dyDescent="0.2">
      <c r="AG100" s="128"/>
      <c r="AH100" s="127"/>
      <c r="AI100" s="127"/>
      <c r="AJ100" s="127"/>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33"/>
      <c r="BL100" s="128"/>
      <c r="BM100" s="128"/>
      <c r="BN100" s="128"/>
      <c r="BO100" s="128"/>
      <c r="BP100" s="128"/>
      <c r="BQ100" s="128"/>
      <c r="BR100" s="128"/>
      <c r="BS100" s="128"/>
      <c r="BT100" s="128"/>
      <c r="BU100" s="128"/>
      <c r="BV100" s="128"/>
      <c r="BW100" s="128"/>
      <c r="BX100" s="128"/>
      <c r="BY100" s="128"/>
      <c r="BZ100" s="128"/>
      <c r="CA100" s="128"/>
      <c r="CB100" s="128"/>
      <c r="CC100" s="127"/>
      <c r="CD100" s="128"/>
      <c r="CE100" s="128"/>
      <c r="CF100" s="127"/>
    </row>
    <row r="101" spans="33:84" x14ac:dyDescent="0.2">
      <c r="AG101" s="128"/>
      <c r="AH101" s="127"/>
      <c r="AI101" s="127"/>
      <c r="AJ101" s="127"/>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33"/>
      <c r="BL101" s="128"/>
      <c r="BM101" s="128"/>
      <c r="BN101" s="128"/>
      <c r="BO101" s="128"/>
      <c r="BP101" s="128"/>
      <c r="BQ101" s="128"/>
      <c r="BR101" s="128"/>
      <c r="BS101" s="128"/>
      <c r="BT101" s="128"/>
      <c r="BU101" s="128"/>
      <c r="BV101" s="128"/>
      <c r="BW101" s="128"/>
      <c r="BX101" s="128"/>
      <c r="BY101" s="128"/>
      <c r="BZ101" s="128"/>
      <c r="CA101" s="128"/>
      <c r="CB101" s="128"/>
      <c r="CC101" s="127"/>
      <c r="CD101" s="128"/>
      <c r="CE101" s="128"/>
      <c r="CF101" s="127"/>
    </row>
    <row r="102" spans="33:84" x14ac:dyDescent="0.2">
      <c r="AG102" s="128"/>
      <c r="AH102" s="127"/>
      <c r="AI102" s="127"/>
      <c r="AJ102" s="127"/>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33"/>
      <c r="BL102" s="128"/>
      <c r="BM102" s="128"/>
      <c r="BN102" s="128"/>
      <c r="BO102" s="128"/>
      <c r="BP102" s="128"/>
      <c r="BQ102" s="128"/>
      <c r="BR102" s="128"/>
      <c r="BS102" s="128"/>
      <c r="BT102" s="128"/>
      <c r="BU102" s="128"/>
      <c r="BV102" s="128"/>
      <c r="BW102" s="128"/>
      <c r="BX102" s="128"/>
      <c r="BY102" s="128"/>
      <c r="BZ102" s="128"/>
      <c r="CA102" s="128"/>
      <c r="CB102" s="128"/>
      <c r="CC102" s="127"/>
      <c r="CD102" s="128"/>
      <c r="CE102" s="128"/>
      <c r="CF102" s="127"/>
    </row>
    <row r="103" spans="33:84" x14ac:dyDescent="0.2">
      <c r="AG103" s="128"/>
      <c r="AH103" s="127"/>
      <c r="AI103" s="127"/>
      <c r="AJ103" s="127"/>
      <c r="AK103" s="128"/>
      <c r="AL103" s="128"/>
      <c r="AM103" s="128"/>
      <c r="AN103" s="128"/>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33"/>
      <c r="BL103" s="128"/>
      <c r="BM103" s="128"/>
      <c r="BN103" s="128"/>
      <c r="BO103" s="128"/>
      <c r="BP103" s="128"/>
      <c r="BQ103" s="128"/>
      <c r="BR103" s="128"/>
      <c r="BS103" s="128"/>
      <c r="BT103" s="128"/>
      <c r="BU103" s="128"/>
      <c r="BV103" s="128"/>
      <c r="BW103" s="128"/>
      <c r="BX103" s="128"/>
      <c r="BY103" s="128"/>
      <c r="BZ103" s="128"/>
      <c r="CA103" s="128"/>
      <c r="CB103" s="128"/>
      <c r="CC103" s="127"/>
      <c r="CD103" s="128"/>
      <c r="CE103" s="128"/>
      <c r="CF103" s="127"/>
    </row>
    <row r="104" spans="33:84" x14ac:dyDescent="0.2">
      <c r="AG104" s="128"/>
      <c r="AH104" s="127"/>
      <c r="AI104" s="127"/>
      <c r="AJ104" s="127"/>
      <c r="AK104" s="128"/>
      <c r="AL104" s="128"/>
      <c r="AM104" s="128"/>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33"/>
      <c r="BL104" s="128"/>
      <c r="BM104" s="128"/>
      <c r="BN104" s="128"/>
      <c r="BO104" s="128"/>
      <c r="BP104" s="128"/>
      <c r="BQ104" s="128"/>
      <c r="BR104" s="128"/>
      <c r="BS104" s="128"/>
      <c r="BT104" s="128"/>
      <c r="BU104" s="128"/>
      <c r="BV104" s="128"/>
      <c r="BW104" s="128"/>
      <c r="BX104" s="128"/>
      <c r="BY104" s="128"/>
      <c r="BZ104" s="128"/>
      <c r="CA104" s="128"/>
      <c r="CB104" s="128"/>
      <c r="CC104" s="127"/>
      <c r="CD104" s="128"/>
      <c r="CE104" s="128"/>
      <c r="CF104" s="127"/>
    </row>
    <row r="105" spans="33:84" x14ac:dyDescent="0.2">
      <c r="AG105" s="128"/>
      <c r="AH105" s="127"/>
      <c r="AI105" s="127"/>
      <c r="AJ105" s="127"/>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33"/>
      <c r="BL105" s="128"/>
      <c r="BM105" s="128"/>
      <c r="BN105" s="128"/>
      <c r="BO105" s="128"/>
      <c r="BP105" s="128"/>
      <c r="BQ105" s="128"/>
      <c r="BR105" s="128"/>
      <c r="BS105" s="128"/>
      <c r="BT105" s="128"/>
      <c r="BU105" s="128"/>
      <c r="BV105" s="128"/>
      <c r="BW105" s="128"/>
      <c r="BX105" s="128"/>
      <c r="BY105" s="128"/>
      <c r="BZ105" s="128"/>
      <c r="CA105" s="128"/>
      <c r="CB105" s="128"/>
      <c r="CC105" s="127"/>
      <c r="CD105" s="128"/>
      <c r="CE105" s="128"/>
      <c r="CF105" s="127"/>
    </row>
    <row r="106" spans="33:84" x14ac:dyDescent="0.2">
      <c r="AG106" s="128"/>
      <c r="AH106" s="127"/>
      <c r="AI106" s="127"/>
      <c r="AJ106" s="127"/>
      <c r="AK106" s="128"/>
      <c r="AL106" s="128"/>
      <c r="AM106" s="128"/>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33"/>
      <c r="BL106" s="128"/>
      <c r="BM106" s="128"/>
      <c r="BN106" s="128"/>
      <c r="BO106" s="128"/>
      <c r="BP106" s="128"/>
      <c r="BQ106" s="128"/>
      <c r="BR106" s="128"/>
      <c r="BS106" s="128"/>
      <c r="BT106" s="128"/>
      <c r="BU106" s="128"/>
      <c r="BV106" s="128"/>
      <c r="BW106" s="128"/>
      <c r="BX106" s="128"/>
      <c r="BY106" s="128"/>
      <c r="BZ106" s="128"/>
      <c r="CA106" s="128"/>
      <c r="CB106" s="128"/>
      <c r="CC106" s="127"/>
      <c r="CD106" s="128"/>
      <c r="CE106" s="128"/>
      <c r="CF106" s="127"/>
    </row>
    <row r="107" spans="33:84" x14ac:dyDescent="0.2">
      <c r="AG107" s="128"/>
      <c r="AH107" s="127"/>
      <c r="AI107" s="127"/>
      <c r="AJ107" s="127"/>
      <c r="AK107" s="128"/>
      <c r="AL107" s="128"/>
      <c r="AM107" s="128"/>
      <c r="AN107" s="128"/>
      <c r="AO107" s="128"/>
      <c r="AP107" s="128"/>
      <c r="AQ107" s="128"/>
      <c r="AR107" s="128"/>
      <c r="AS107" s="128"/>
      <c r="AT107" s="128"/>
      <c r="AU107" s="128"/>
      <c r="AV107" s="128"/>
      <c r="AW107" s="128"/>
      <c r="AX107" s="128"/>
      <c r="AY107" s="128"/>
      <c r="AZ107" s="128"/>
      <c r="BA107" s="128"/>
      <c r="BB107" s="128"/>
      <c r="BC107" s="128"/>
      <c r="BD107" s="128"/>
      <c r="BE107" s="128"/>
      <c r="BF107" s="128"/>
      <c r="BG107" s="128"/>
      <c r="BH107" s="128"/>
      <c r="BI107" s="128"/>
      <c r="BJ107" s="128"/>
      <c r="BK107" s="133"/>
      <c r="BL107" s="128"/>
      <c r="BM107" s="128"/>
      <c r="BN107" s="128"/>
      <c r="BO107" s="128"/>
      <c r="BP107" s="128"/>
      <c r="BQ107" s="128"/>
      <c r="BR107" s="128"/>
      <c r="BS107" s="128"/>
      <c r="BT107" s="128"/>
      <c r="BU107" s="128"/>
      <c r="BV107" s="128"/>
      <c r="BW107" s="128"/>
      <c r="BX107" s="128"/>
      <c r="BY107" s="128"/>
      <c r="BZ107" s="128"/>
      <c r="CA107" s="128"/>
      <c r="CB107" s="128"/>
      <c r="CC107" s="127"/>
      <c r="CD107" s="128"/>
      <c r="CE107" s="128"/>
      <c r="CF107" s="127"/>
    </row>
    <row r="108" spans="33:84" x14ac:dyDescent="0.2">
      <c r="AG108" s="128"/>
      <c r="AH108" s="127"/>
      <c r="AI108" s="127"/>
      <c r="AJ108" s="127"/>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33"/>
      <c r="BL108" s="128"/>
      <c r="BM108" s="128"/>
      <c r="BN108" s="128"/>
      <c r="BO108" s="128"/>
      <c r="BP108" s="128"/>
      <c r="BQ108" s="128"/>
      <c r="BR108" s="128"/>
      <c r="BS108" s="128"/>
      <c r="BT108" s="128"/>
      <c r="BU108" s="128"/>
      <c r="BV108" s="128"/>
      <c r="BW108" s="128"/>
      <c r="BX108" s="128"/>
      <c r="BY108" s="128"/>
      <c r="BZ108" s="128"/>
      <c r="CA108" s="128"/>
      <c r="CB108" s="128"/>
      <c r="CC108" s="127"/>
      <c r="CD108" s="128"/>
      <c r="CE108" s="128"/>
      <c r="CF108" s="127"/>
    </row>
    <row r="109" spans="33:84" x14ac:dyDescent="0.2">
      <c r="AG109" s="128"/>
      <c r="AH109" s="127"/>
      <c r="AI109" s="127"/>
      <c r="AJ109" s="127"/>
      <c r="AK109" s="128"/>
      <c r="AL109" s="128"/>
      <c r="AM109" s="128"/>
      <c r="AN109" s="128"/>
      <c r="AO109" s="128"/>
      <c r="AP109" s="128"/>
      <c r="AQ109" s="128"/>
      <c r="AR109" s="128"/>
      <c r="AS109" s="128"/>
      <c r="AT109" s="128"/>
      <c r="AU109" s="128"/>
      <c r="AV109" s="128"/>
      <c r="AW109" s="128"/>
      <c r="AX109" s="128"/>
      <c r="AY109" s="128"/>
      <c r="AZ109" s="128"/>
      <c r="BA109" s="128"/>
      <c r="BB109" s="128"/>
      <c r="BC109" s="128"/>
      <c r="BD109" s="128"/>
      <c r="BE109" s="128"/>
      <c r="BF109" s="128"/>
      <c r="BG109" s="128"/>
      <c r="BH109" s="128"/>
      <c r="BI109" s="128"/>
      <c r="BJ109" s="128"/>
      <c r="BK109" s="133"/>
      <c r="BL109" s="128"/>
      <c r="BM109" s="128"/>
      <c r="BN109" s="128"/>
      <c r="BO109" s="128"/>
      <c r="BP109" s="128"/>
      <c r="BQ109" s="128"/>
      <c r="BR109" s="128"/>
      <c r="BS109" s="128"/>
      <c r="BT109" s="128"/>
      <c r="BU109" s="128"/>
      <c r="BV109" s="128"/>
      <c r="BW109" s="128"/>
      <c r="BX109" s="128"/>
      <c r="BY109" s="128"/>
      <c r="BZ109" s="128"/>
      <c r="CA109" s="128"/>
      <c r="CB109" s="128"/>
      <c r="CC109" s="127"/>
      <c r="CD109" s="128"/>
      <c r="CE109" s="128"/>
      <c r="CF109" s="127"/>
    </row>
    <row r="110" spans="33:84" x14ac:dyDescent="0.2">
      <c r="AG110" s="128"/>
      <c r="AH110" s="127"/>
      <c r="AI110" s="127"/>
      <c r="AJ110" s="127"/>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33"/>
      <c r="BL110" s="128"/>
      <c r="BM110" s="128"/>
      <c r="BN110" s="128"/>
      <c r="BO110" s="128"/>
      <c r="BP110" s="128"/>
      <c r="BQ110" s="128"/>
      <c r="BR110" s="128"/>
      <c r="BS110" s="128"/>
      <c r="BT110" s="128"/>
      <c r="BU110" s="128"/>
      <c r="BV110" s="128"/>
      <c r="BW110" s="128"/>
      <c r="BX110" s="128"/>
      <c r="BY110" s="128"/>
      <c r="BZ110" s="128"/>
      <c r="CA110" s="128"/>
      <c r="CB110" s="128"/>
      <c r="CC110" s="127"/>
      <c r="CD110" s="128"/>
      <c r="CE110" s="128"/>
      <c r="CF110" s="127"/>
    </row>
    <row r="111" spans="33:84" x14ac:dyDescent="0.2">
      <c r="AG111" s="128"/>
      <c r="AH111" s="127"/>
      <c r="AI111" s="127"/>
      <c r="AJ111" s="127"/>
      <c r="AK111" s="128"/>
      <c r="AL111" s="128"/>
      <c r="AM111" s="128"/>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33"/>
      <c r="BL111" s="128"/>
      <c r="BM111" s="128"/>
      <c r="BN111" s="128"/>
      <c r="BO111" s="128"/>
      <c r="BP111" s="128"/>
      <c r="BQ111" s="128"/>
      <c r="BR111" s="128"/>
      <c r="BS111" s="128"/>
      <c r="BT111" s="128"/>
      <c r="BU111" s="128"/>
      <c r="BV111" s="128"/>
      <c r="BW111" s="128"/>
      <c r="BX111" s="128"/>
      <c r="BY111" s="128"/>
      <c r="BZ111" s="128"/>
      <c r="CA111" s="128"/>
      <c r="CB111" s="128"/>
      <c r="CC111" s="127"/>
      <c r="CD111" s="128"/>
      <c r="CE111" s="128"/>
      <c r="CF111" s="127"/>
    </row>
    <row r="112" spans="33:84" x14ac:dyDescent="0.2">
      <c r="AG112" s="128"/>
      <c r="AH112" s="127"/>
      <c r="AI112" s="127"/>
      <c r="AJ112" s="127"/>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33"/>
      <c r="BL112" s="128"/>
      <c r="BM112" s="128"/>
      <c r="BN112" s="128"/>
      <c r="BO112" s="128"/>
      <c r="BP112" s="128"/>
      <c r="BQ112" s="128"/>
      <c r="BR112" s="128"/>
      <c r="BS112" s="128"/>
      <c r="BT112" s="128"/>
      <c r="BU112" s="128"/>
      <c r="BV112" s="128"/>
      <c r="BW112" s="128"/>
      <c r="BX112" s="128"/>
      <c r="BY112" s="128"/>
      <c r="BZ112" s="128"/>
      <c r="CA112" s="128"/>
      <c r="CB112" s="128"/>
      <c r="CC112" s="127"/>
      <c r="CD112" s="128"/>
      <c r="CE112" s="128"/>
      <c r="CF112" s="127"/>
    </row>
    <row r="113" spans="33:84" x14ac:dyDescent="0.2">
      <c r="AG113" s="128"/>
      <c r="AH113" s="127"/>
      <c r="AI113" s="127"/>
      <c r="AJ113" s="127"/>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33"/>
      <c r="BL113" s="128"/>
      <c r="BM113" s="128"/>
      <c r="BN113" s="128"/>
      <c r="BO113" s="128"/>
      <c r="BP113" s="128"/>
      <c r="BQ113" s="128"/>
      <c r="BR113" s="128"/>
      <c r="BS113" s="128"/>
      <c r="BT113" s="128"/>
      <c r="BU113" s="128"/>
      <c r="BV113" s="128"/>
      <c r="BW113" s="128"/>
      <c r="BX113" s="128"/>
      <c r="BY113" s="128"/>
      <c r="BZ113" s="128"/>
      <c r="CA113" s="128"/>
      <c r="CB113" s="128"/>
      <c r="CC113" s="127"/>
      <c r="CD113" s="128"/>
      <c r="CE113" s="128"/>
      <c r="CF113" s="127"/>
    </row>
    <row r="114" spans="33:84" x14ac:dyDescent="0.2">
      <c r="AG114" s="128"/>
      <c r="AH114" s="127"/>
      <c r="AI114" s="127"/>
      <c r="AJ114" s="127"/>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33"/>
      <c r="BL114" s="128"/>
      <c r="BM114" s="128"/>
      <c r="BN114" s="128"/>
      <c r="BO114" s="128"/>
      <c r="BP114" s="128"/>
      <c r="BQ114" s="128"/>
      <c r="BR114" s="128"/>
      <c r="BS114" s="128"/>
      <c r="BT114" s="128"/>
      <c r="BU114" s="128"/>
      <c r="BV114" s="128"/>
      <c r="BW114" s="128"/>
      <c r="BX114" s="128"/>
      <c r="BY114" s="128"/>
      <c r="BZ114" s="128"/>
      <c r="CA114" s="128"/>
      <c r="CB114" s="128"/>
      <c r="CC114" s="127"/>
      <c r="CD114" s="128"/>
      <c r="CE114" s="128"/>
      <c r="CF114" s="127"/>
    </row>
    <row r="115" spans="33:84" x14ac:dyDescent="0.2">
      <c r="AG115" s="128"/>
      <c r="AH115" s="127"/>
      <c r="AI115" s="127"/>
      <c r="AJ115" s="127"/>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33"/>
      <c r="BL115" s="128"/>
      <c r="BM115" s="128"/>
      <c r="BN115" s="128"/>
      <c r="BO115" s="128"/>
      <c r="BP115" s="128"/>
      <c r="BQ115" s="128"/>
      <c r="BR115" s="128"/>
      <c r="BS115" s="128"/>
      <c r="BT115" s="128"/>
      <c r="BU115" s="128"/>
      <c r="BV115" s="128"/>
      <c r="BW115" s="128"/>
      <c r="BX115" s="128"/>
      <c r="BY115" s="128"/>
      <c r="BZ115" s="128"/>
      <c r="CA115" s="128"/>
      <c r="CB115" s="128"/>
      <c r="CC115" s="127"/>
      <c r="CD115" s="128"/>
      <c r="CE115" s="128"/>
      <c r="CF115" s="127"/>
    </row>
    <row r="116" spans="33:84" x14ac:dyDescent="0.2">
      <c r="AG116" s="128"/>
      <c r="AH116" s="127"/>
      <c r="AI116" s="127"/>
      <c r="AJ116" s="127"/>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33"/>
      <c r="BL116" s="128"/>
      <c r="BM116" s="128"/>
      <c r="BN116" s="128"/>
      <c r="BO116" s="128"/>
      <c r="BP116" s="128"/>
      <c r="BQ116" s="128"/>
      <c r="BR116" s="128"/>
      <c r="BS116" s="128"/>
      <c r="BT116" s="128"/>
      <c r="BU116" s="128"/>
      <c r="BV116" s="128"/>
      <c r="BW116" s="128"/>
      <c r="BX116" s="128"/>
      <c r="BY116" s="128"/>
      <c r="BZ116" s="128"/>
      <c r="CA116" s="128"/>
      <c r="CB116" s="128"/>
      <c r="CC116" s="127"/>
      <c r="CD116" s="128"/>
      <c r="CE116" s="128"/>
      <c r="CF116" s="127"/>
    </row>
    <row r="117" spans="33:84" x14ac:dyDescent="0.2">
      <c r="AG117" s="128"/>
      <c r="AH117" s="127"/>
      <c r="AI117" s="127"/>
      <c r="AJ117" s="127"/>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33"/>
      <c r="BL117" s="128"/>
      <c r="BM117" s="128"/>
      <c r="BN117" s="128"/>
      <c r="BO117" s="128"/>
      <c r="BP117" s="128"/>
      <c r="BQ117" s="128"/>
      <c r="BR117" s="128"/>
      <c r="BS117" s="128"/>
      <c r="BT117" s="128"/>
      <c r="BU117" s="128"/>
      <c r="BV117" s="128"/>
      <c r="BW117" s="128"/>
      <c r="BX117" s="128"/>
      <c r="BY117" s="128"/>
      <c r="BZ117" s="128"/>
      <c r="CA117" s="128"/>
      <c r="CB117" s="128"/>
      <c r="CC117" s="127"/>
      <c r="CD117" s="128"/>
      <c r="CE117" s="128"/>
      <c r="CF117" s="127"/>
    </row>
    <row r="118" spans="33:84" x14ac:dyDescent="0.2">
      <c r="AG118" s="128"/>
      <c r="AH118" s="127"/>
      <c r="AI118" s="127"/>
      <c r="AJ118" s="127"/>
      <c r="AK118" s="128"/>
      <c r="AL118" s="128"/>
      <c r="AM118" s="128"/>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33"/>
      <c r="BL118" s="128"/>
      <c r="BM118" s="128"/>
      <c r="BN118" s="128"/>
      <c r="BO118" s="128"/>
      <c r="BP118" s="128"/>
      <c r="BQ118" s="128"/>
      <c r="BR118" s="128"/>
      <c r="BS118" s="128"/>
      <c r="BT118" s="128"/>
      <c r="BU118" s="128"/>
      <c r="BV118" s="128"/>
      <c r="BW118" s="128"/>
      <c r="BX118" s="128"/>
      <c r="BY118" s="128"/>
      <c r="BZ118" s="128"/>
      <c r="CA118" s="128"/>
      <c r="CB118" s="128"/>
      <c r="CC118" s="127"/>
      <c r="CD118" s="128"/>
      <c r="CE118" s="128"/>
      <c r="CF118" s="127"/>
    </row>
    <row r="119" spans="33:84" x14ac:dyDescent="0.2">
      <c r="AG119" s="128"/>
      <c r="AH119" s="127"/>
      <c r="AI119" s="127"/>
      <c r="AJ119" s="127"/>
      <c r="AK119" s="128"/>
      <c r="AL119" s="128"/>
      <c r="AM119" s="128"/>
      <c r="AN119" s="128"/>
      <c r="AO119" s="128"/>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33"/>
      <c r="BL119" s="128"/>
      <c r="BM119" s="128"/>
      <c r="BN119" s="128"/>
      <c r="BO119" s="128"/>
      <c r="BP119" s="128"/>
      <c r="BQ119" s="128"/>
      <c r="BR119" s="128"/>
      <c r="BS119" s="128"/>
      <c r="BT119" s="128"/>
      <c r="BU119" s="128"/>
      <c r="BV119" s="128"/>
      <c r="BW119" s="128"/>
      <c r="BX119" s="128"/>
      <c r="BY119" s="128"/>
      <c r="BZ119" s="128"/>
      <c r="CA119" s="128"/>
      <c r="CB119" s="128"/>
      <c r="CC119" s="127"/>
      <c r="CD119" s="128"/>
      <c r="CE119" s="128"/>
      <c r="CF119" s="127"/>
    </row>
    <row r="120" spans="33:84" x14ac:dyDescent="0.2">
      <c r="AG120" s="128"/>
      <c r="AH120" s="127"/>
      <c r="AI120" s="127"/>
      <c r="AJ120" s="127"/>
      <c r="AK120" s="128"/>
      <c r="AL120" s="128"/>
      <c r="AM120" s="128"/>
      <c r="AN120" s="128"/>
      <c r="AO120" s="128"/>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33"/>
      <c r="BL120" s="128"/>
      <c r="BM120" s="128"/>
      <c r="BN120" s="128"/>
      <c r="BO120" s="128"/>
      <c r="BP120" s="128"/>
      <c r="BQ120" s="128"/>
      <c r="BR120" s="128"/>
      <c r="BS120" s="128"/>
      <c r="BT120" s="128"/>
      <c r="BU120" s="128"/>
      <c r="BV120" s="128"/>
      <c r="BW120" s="128"/>
      <c r="BX120" s="128"/>
      <c r="BY120" s="128"/>
      <c r="BZ120" s="128"/>
      <c r="CA120" s="128"/>
      <c r="CB120" s="128"/>
      <c r="CC120" s="127"/>
      <c r="CD120" s="128"/>
      <c r="CE120" s="128"/>
      <c r="CF120" s="127"/>
    </row>
  </sheetData>
  <protectedRanges>
    <protectedRange sqref="BC14" name="範囲1_1"/>
    <protectedRange sqref="A23:AD23" name="範囲2_2"/>
    <protectedRange sqref="P12" name="範囲3_1_1_1"/>
    <protectedRange sqref="B24" name="範囲2_4"/>
    <protectedRange sqref="P6:AD11" name="範囲3_1"/>
  </protectedRanges>
  <mergeCells count="170">
    <mergeCell ref="A10:C10"/>
    <mergeCell ref="D10:N10"/>
    <mergeCell ref="AJ12:AJ15"/>
    <mergeCell ref="AK12:AK15"/>
    <mergeCell ref="CA1:CC1"/>
    <mergeCell ref="CD1:CF1"/>
    <mergeCell ref="BM4:BM7"/>
    <mergeCell ref="CD11:CF11"/>
    <mergeCell ref="CB12:CB15"/>
    <mergeCell ref="CC12:CC15"/>
    <mergeCell ref="CD12:CD15"/>
    <mergeCell ref="CE12:CE15"/>
    <mergeCell ref="CF12:CF15"/>
    <mergeCell ref="BZ12:BZ15"/>
    <mergeCell ref="BR12:BR15"/>
    <mergeCell ref="BM11:BM15"/>
    <mergeCell ref="BS12:BS15"/>
    <mergeCell ref="BT12:BT15"/>
    <mergeCell ref="BU12:BU15"/>
    <mergeCell ref="BV12:BV15"/>
    <mergeCell ref="BW12:BW15"/>
    <mergeCell ref="BX12:BX15"/>
    <mergeCell ref="BY12:BY15"/>
    <mergeCell ref="CB11:CC11"/>
    <mergeCell ref="N30:N31"/>
    <mergeCell ref="T30:T31"/>
    <mergeCell ref="L28:Q29"/>
    <mergeCell ref="L30:L31"/>
    <mergeCell ref="Q30:Q31"/>
    <mergeCell ref="R30:R31"/>
    <mergeCell ref="O30:O31"/>
    <mergeCell ref="P30:P31"/>
    <mergeCell ref="BO12:BO15"/>
    <mergeCell ref="X20:AD22"/>
    <mergeCell ref="AS12:AS15"/>
    <mergeCell ref="V30:V31"/>
    <mergeCell ref="M30:M31"/>
    <mergeCell ref="AT12:AT15"/>
    <mergeCell ref="Z28:AA30"/>
    <mergeCell ref="AB28:AC30"/>
    <mergeCell ref="R28:U29"/>
    <mergeCell ref="V28:Y29"/>
    <mergeCell ref="W30:W31"/>
    <mergeCell ref="X30:X31"/>
    <mergeCell ref="Y30:Y31"/>
    <mergeCell ref="S30:S31"/>
    <mergeCell ref="D16:F16"/>
    <mergeCell ref="H22:I22"/>
    <mergeCell ref="J22:M22"/>
    <mergeCell ref="N22:O22"/>
    <mergeCell ref="P22:S22"/>
    <mergeCell ref="T22:U22"/>
    <mergeCell ref="AQ12:AQ15"/>
    <mergeCell ref="B26:H27"/>
    <mergeCell ref="I18:U21"/>
    <mergeCell ref="A23:AD23"/>
    <mergeCell ref="J26:S27"/>
    <mergeCell ref="G18:H21"/>
    <mergeCell ref="V18:W19"/>
    <mergeCell ref="X18:AD19"/>
    <mergeCell ref="V20:W22"/>
    <mergeCell ref="A22:C22"/>
    <mergeCell ref="D22:G22"/>
    <mergeCell ref="A15:C15"/>
    <mergeCell ref="D15:F15"/>
    <mergeCell ref="G15:H15"/>
    <mergeCell ref="AI12:AI15"/>
    <mergeCell ref="A12:C12"/>
    <mergeCell ref="AF12:AF15"/>
    <mergeCell ref="AG12:AG15"/>
    <mergeCell ref="F41:I41"/>
    <mergeCell ref="A42:K44"/>
    <mergeCell ref="B37:E37"/>
    <mergeCell ref="F37:I37"/>
    <mergeCell ref="B38:E38"/>
    <mergeCell ref="F38:I38"/>
    <mergeCell ref="B39:E39"/>
    <mergeCell ref="F39:I39"/>
    <mergeCell ref="A28:A31"/>
    <mergeCell ref="B28:E31"/>
    <mergeCell ref="F28:I31"/>
    <mergeCell ref="J28:J31"/>
    <mergeCell ref="K28:K31"/>
    <mergeCell ref="B40:E40"/>
    <mergeCell ref="F40:I40"/>
    <mergeCell ref="B41:E41"/>
    <mergeCell ref="BN3:BS3"/>
    <mergeCell ref="BN4:BN7"/>
    <mergeCell ref="BO4:BO7"/>
    <mergeCell ref="BP4:BP7"/>
    <mergeCell ref="BQ4:BQ7"/>
    <mergeCell ref="BR4:BR7"/>
    <mergeCell ref="AY12:AY15"/>
    <mergeCell ref="AZ12:AZ15"/>
    <mergeCell ref="BA12:BA15"/>
    <mergeCell ref="BK11:BK15"/>
    <mergeCell ref="BS4:BS7"/>
    <mergeCell ref="BP12:BP15"/>
    <mergeCell ref="A17:AD17"/>
    <mergeCell ref="S7:AB7"/>
    <mergeCell ref="P8:AD11"/>
    <mergeCell ref="AU12:AU15"/>
    <mergeCell ref="AV12:AV15"/>
    <mergeCell ref="CA12:CA15"/>
    <mergeCell ref="A13:C13"/>
    <mergeCell ref="BJ11:BJ15"/>
    <mergeCell ref="BL11:BL15"/>
    <mergeCell ref="BT11:BW11"/>
    <mergeCell ref="AW12:AW15"/>
    <mergeCell ref="AX12:AX15"/>
    <mergeCell ref="AM12:AM15"/>
    <mergeCell ref="AN12:AN15"/>
    <mergeCell ref="AO12:AO15"/>
    <mergeCell ref="BD12:BD15"/>
    <mergeCell ref="BE12:BE15"/>
    <mergeCell ref="BF12:BF15"/>
    <mergeCell ref="BG12:BG15"/>
    <mergeCell ref="BQ12:BQ15"/>
    <mergeCell ref="BN12:BN15"/>
    <mergeCell ref="BI11:BI15"/>
    <mergeCell ref="BB12:BB15"/>
    <mergeCell ref="AR12:AR15"/>
    <mergeCell ref="AP12:AP15"/>
    <mergeCell ref="AL12:AL15"/>
    <mergeCell ref="D14:N14"/>
    <mergeCell ref="T26:AD27"/>
    <mergeCell ref="A16:C16"/>
    <mergeCell ref="AH12:AH15"/>
    <mergeCell ref="BX11:CA11"/>
    <mergeCell ref="A1:AD1"/>
    <mergeCell ref="A2:O2"/>
    <mergeCell ref="Q2:T2"/>
    <mergeCell ref="U2:V2"/>
    <mergeCell ref="W2:X2"/>
    <mergeCell ref="Y2:AD2"/>
    <mergeCell ref="D13:N13"/>
    <mergeCell ref="D9:N9"/>
    <mergeCell ref="A3:C3"/>
    <mergeCell ref="D3:N3"/>
    <mergeCell ref="A4:C5"/>
    <mergeCell ref="D4:N5"/>
    <mergeCell ref="A11:C11"/>
    <mergeCell ref="D11:N11"/>
    <mergeCell ref="D6:N6"/>
    <mergeCell ref="A7:C8"/>
    <mergeCell ref="D7:N8"/>
    <mergeCell ref="A9:C9"/>
    <mergeCell ref="D12:N12"/>
    <mergeCell ref="P7:R7"/>
    <mergeCell ref="A18:C21"/>
    <mergeCell ref="D18:F21"/>
    <mergeCell ref="P12:AD14"/>
    <mergeCell ref="A14:C14"/>
    <mergeCell ref="A45:Q49"/>
    <mergeCell ref="G16:H16"/>
    <mergeCell ref="N15:AD15"/>
    <mergeCell ref="I16:AD16"/>
    <mergeCell ref="I15:M15"/>
    <mergeCell ref="U30:U31"/>
    <mergeCell ref="B34:E34"/>
    <mergeCell ref="F34:I34"/>
    <mergeCell ref="B35:E35"/>
    <mergeCell ref="F35:I35"/>
    <mergeCell ref="B36:E36"/>
    <mergeCell ref="F36:I36"/>
    <mergeCell ref="B32:E32"/>
    <mergeCell ref="F32:I32"/>
    <mergeCell ref="B33:E33"/>
    <mergeCell ref="F33:I33"/>
    <mergeCell ref="R45:AD49"/>
  </mergeCells>
  <phoneticPr fontId="3"/>
  <dataValidations count="12">
    <dataValidation type="list" allowBlank="1" showInputMessage="1" showErrorMessage="1" sqref="BC14" xr:uid="{00000000-0002-0000-0000-000000000000}">
      <formula1>"4500,21000,2300,11000"</formula1>
    </dataValidation>
    <dataValidation type="list" allowBlank="1" showInputMessage="1" showErrorMessage="1" sqref="K32:K41" xr:uid="{00000000-0002-0000-0000-000001000000}">
      <formula1>"男,女,　"</formula1>
    </dataValidation>
    <dataValidation type="list" allowBlank="1" showInputMessage="1" showErrorMessage="1" sqref="B18:C18" xr:uid="{1682B930-660F-45E1-BA15-95089D192AED}">
      <formula1>$AM$14:$AM$15</formula1>
    </dataValidation>
    <dataValidation type="list" allowBlank="1" showInputMessage="1" showErrorMessage="1" sqref="G22" xr:uid="{176218EE-5FE4-4DC0-89EE-AFCB67825A83}">
      <formula1>"1,2,3,4,5,6,7,8,9,10"</formula1>
    </dataValidation>
    <dataValidation type="list" allowBlank="1" showInputMessage="1" showErrorMessage="1" sqref="G18:H21" xr:uid="{263CF554-AB8C-4511-91F0-9DF9DA62133E}">
      <formula1>"　,１,２,３,４,５,６,７,８,９,１０"</formula1>
    </dataValidation>
    <dataValidation type="list" allowBlank="1" showInputMessage="1" showErrorMessage="1" sqref="G15:H15" xr:uid="{9CAD39D6-D7E8-4C28-94EC-ABEE7CF420EA}">
      <formula1>"有,無,　　"</formula1>
    </dataValidation>
    <dataValidation type="list" allowBlank="1" showInputMessage="1" showErrorMessage="1" sqref="R32:U41" xr:uid="{00000000-0002-0000-0000-000006000000}">
      <formula1>"1年未満,3年未満,3年以上,　　"</formula1>
    </dataValidation>
    <dataValidation type="list" allowBlank="1" showInputMessage="1" showErrorMessage="1" sqref="L32:Q41 V32:Y41" xr:uid="{00000000-0002-0000-0000-000008000000}">
      <formula1>"○,　　"</formula1>
    </dataValidation>
    <dataValidation type="list" showInputMessage="1" showErrorMessage="1" sqref="Z32:AA41" xr:uid="{00000000-0002-0000-0000-000009000000}">
      <formula1>"１,２,３,　, "</formula1>
    </dataValidation>
    <dataValidation type="list" allowBlank="1" showInputMessage="1" showErrorMessage="1" sqref="AC32:AC41" xr:uid="{00000000-0002-0000-0000-00000A000000}">
      <formula1>"入門,A,B,D,　"</formula1>
    </dataValidation>
    <dataValidation type="list" allowBlank="1" showInputMessage="1" showErrorMessage="1" sqref="G16:H16" xr:uid="{96369A0F-A8C7-4E82-ABB1-893E21C64CB2}">
      <formula1>"１,２,３,　"</formula1>
    </dataValidation>
    <dataValidation type="list" allowBlank="1" showInputMessage="1" showErrorMessage="1" sqref="AB32:AB41" xr:uid="{5E6D3340-8277-4238-BE96-D5696E552476}">
      <formula1>"A,B,C,"</formula1>
    </dataValidation>
  </dataValidations>
  <hyperlinks>
    <hyperlink ref="S7" r:id="rId1" xr:uid="{839CE53D-C372-4A56-8B51-E6941503C3D7}"/>
  </hyperlinks>
  <printOptions horizontalCentered="1" verticalCentered="1"/>
  <pageMargins left="0.47244094488188981" right="0.19685039370078741" top="0.19685039370078741" bottom="0.19685039370078741" header="0" footer="0"/>
  <pageSetup paperSize="9" scale="93"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6FD8-BA1B-428D-A2D1-A782CBDF8CF6}">
  <sheetPr>
    <tabColor rgb="FFFFC000"/>
  </sheetPr>
  <dimension ref="A1:AC38"/>
  <sheetViews>
    <sheetView workbookViewId="0">
      <selection activeCell="AI6" sqref="AI6"/>
    </sheetView>
  </sheetViews>
  <sheetFormatPr defaultColWidth="3" defaultRowHeight="18.75" customHeight="1" x14ac:dyDescent="0.2"/>
  <sheetData>
    <row r="1" spans="1:29" ht="29.25" customHeight="1" x14ac:dyDescent="0.2">
      <c r="A1" s="476" t="s">
        <v>271</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row>
    <row r="2" spans="1:29" ht="10.5" customHeight="1" x14ac:dyDescent="0.2"/>
    <row r="3" spans="1:29" ht="18.75" customHeight="1" x14ac:dyDescent="0.2">
      <c r="A3" t="s">
        <v>281</v>
      </c>
    </row>
    <row r="4" spans="1:29" ht="18.75" customHeight="1" x14ac:dyDescent="0.2">
      <c r="A4" t="s">
        <v>233</v>
      </c>
    </row>
    <row r="6" spans="1:29" ht="18.75" customHeight="1" x14ac:dyDescent="0.2">
      <c r="A6" s="151" t="s">
        <v>227</v>
      </c>
    </row>
    <row r="7" spans="1:29" ht="18.75" customHeight="1" x14ac:dyDescent="0.2">
      <c r="A7" s="150" t="s">
        <v>228</v>
      </c>
    </row>
    <row r="8" spans="1:29" ht="18.75" customHeight="1" x14ac:dyDescent="0.2">
      <c r="A8" s="150" t="s">
        <v>229</v>
      </c>
    </row>
    <row r="9" spans="1:29" ht="18.75" customHeight="1" x14ac:dyDescent="0.2">
      <c r="A9" s="150" t="s">
        <v>230</v>
      </c>
    </row>
    <row r="10" spans="1:29" ht="18.75" customHeight="1" x14ac:dyDescent="0.2">
      <c r="A10" s="150" t="s">
        <v>272</v>
      </c>
    </row>
    <row r="11" spans="1:29" ht="18.75" customHeight="1" x14ac:dyDescent="0.2">
      <c r="A11" s="150" t="s">
        <v>235</v>
      </c>
    </row>
    <row r="12" spans="1:29" ht="18.75" customHeight="1" x14ac:dyDescent="0.2">
      <c r="A12" s="150" t="s">
        <v>236</v>
      </c>
    </row>
    <row r="13" spans="1:29" ht="18.75" customHeight="1" x14ac:dyDescent="0.2">
      <c r="A13" s="150" t="s">
        <v>278</v>
      </c>
    </row>
    <row r="14" spans="1:29" ht="18.75" customHeight="1" x14ac:dyDescent="0.2">
      <c r="A14" s="150" t="s">
        <v>231</v>
      </c>
    </row>
    <row r="15" spans="1:29" ht="18.75" customHeight="1" x14ac:dyDescent="0.2">
      <c r="A15" s="150" t="s">
        <v>232</v>
      </c>
    </row>
    <row r="17" spans="1:29" ht="18.75" customHeight="1" x14ac:dyDescent="0.2">
      <c r="A17" t="s">
        <v>237</v>
      </c>
    </row>
    <row r="18" spans="1:29" ht="18.75" customHeight="1" x14ac:dyDescent="0.2">
      <c r="A18" t="s">
        <v>238</v>
      </c>
    </row>
    <row r="20" spans="1:29" ht="29.25" customHeight="1" x14ac:dyDescent="0.2">
      <c r="A20" s="480" t="s">
        <v>240</v>
      </c>
      <c r="B20" s="481"/>
      <c r="C20" s="481"/>
      <c r="D20" s="477">
        <f>研修会申込書!D4</f>
        <v>0</v>
      </c>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row>
    <row r="21" spans="1:29" ht="10.5" customHeight="1" x14ac:dyDescent="0.2"/>
    <row r="22" spans="1:29" ht="18.75" customHeight="1" x14ac:dyDescent="0.2">
      <c r="A22" s="148"/>
      <c r="B22" s="481" t="s">
        <v>239</v>
      </c>
      <c r="C22" s="481"/>
      <c r="D22" s="481"/>
      <c r="E22" s="481"/>
      <c r="F22" s="481"/>
      <c r="G22" s="481"/>
      <c r="H22" s="481"/>
      <c r="I22" s="481"/>
      <c r="J22" s="481"/>
      <c r="K22" s="481" t="s">
        <v>234</v>
      </c>
      <c r="L22" s="481"/>
      <c r="M22" s="481"/>
      <c r="N22" s="481"/>
      <c r="O22" s="481"/>
      <c r="P22" s="481"/>
      <c r="Q22" s="481"/>
      <c r="R22" s="481"/>
      <c r="S22" s="481"/>
      <c r="T22" s="481"/>
      <c r="U22" s="481"/>
      <c r="V22" s="481"/>
      <c r="W22" s="481"/>
      <c r="X22" s="481"/>
      <c r="Y22" s="481"/>
      <c r="Z22" s="481"/>
      <c r="AA22" s="481"/>
      <c r="AB22" s="481"/>
      <c r="AC22" s="481"/>
    </row>
    <row r="23" spans="1:29" ht="30" customHeight="1" x14ac:dyDescent="0.2">
      <c r="A23" s="148">
        <v>1</v>
      </c>
      <c r="B23" s="477">
        <f>研修会申込書!B32</f>
        <v>0</v>
      </c>
      <c r="C23" s="478"/>
      <c r="D23" s="478"/>
      <c r="E23" s="478"/>
      <c r="F23" s="478"/>
      <c r="G23" s="478"/>
      <c r="H23" s="478"/>
      <c r="I23" s="478"/>
      <c r="J23" s="478"/>
      <c r="K23" s="479"/>
      <c r="L23" s="479"/>
      <c r="M23" s="479"/>
      <c r="N23" s="479"/>
      <c r="O23" s="479"/>
      <c r="P23" s="479"/>
      <c r="Q23" s="479"/>
      <c r="R23" s="479"/>
      <c r="S23" s="479"/>
      <c r="T23" s="479"/>
      <c r="U23" s="479"/>
      <c r="V23" s="479"/>
      <c r="W23" s="479"/>
      <c r="X23" s="479"/>
      <c r="Y23" s="479"/>
      <c r="Z23" s="479"/>
      <c r="AA23" s="479"/>
      <c r="AB23" s="479"/>
      <c r="AC23" s="479"/>
    </row>
    <row r="24" spans="1:29" ht="30" customHeight="1" x14ac:dyDescent="0.2">
      <c r="A24" s="148">
        <v>2</v>
      </c>
      <c r="B24" s="477">
        <f>研修会申込書!B33</f>
        <v>0</v>
      </c>
      <c r="C24" s="478"/>
      <c r="D24" s="478"/>
      <c r="E24" s="478"/>
      <c r="F24" s="478"/>
      <c r="G24" s="478"/>
      <c r="H24" s="478"/>
      <c r="I24" s="478"/>
      <c r="J24" s="478"/>
      <c r="K24" s="479"/>
      <c r="L24" s="479"/>
      <c r="M24" s="479"/>
      <c r="N24" s="479"/>
      <c r="O24" s="479"/>
      <c r="P24" s="479"/>
      <c r="Q24" s="479"/>
      <c r="R24" s="479"/>
      <c r="S24" s="479"/>
      <c r="T24" s="479"/>
      <c r="U24" s="479"/>
      <c r="V24" s="479"/>
      <c r="W24" s="479"/>
      <c r="X24" s="479"/>
      <c r="Y24" s="479"/>
      <c r="Z24" s="479"/>
      <c r="AA24" s="479"/>
      <c r="AB24" s="479"/>
      <c r="AC24" s="479"/>
    </row>
    <row r="25" spans="1:29" ht="30" customHeight="1" x14ac:dyDescent="0.2">
      <c r="A25" s="148">
        <v>3</v>
      </c>
      <c r="B25" s="477">
        <f>研修会申込書!B34</f>
        <v>0</v>
      </c>
      <c r="C25" s="478"/>
      <c r="D25" s="478"/>
      <c r="E25" s="478"/>
      <c r="F25" s="478"/>
      <c r="G25" s="478"/>
      <c r="H25" s="478"/>
      <c r="I25" s="478"/>
      <c r="J25" s="478"/>
      <c r="K25" s="479"/>
      <c r="L25" s="479"/>
      <c r="M25" s="479"/>
      <c r="N25" s="479"/>
      <c r="O25" s="479"/>
      <c r="P25" s="479"/>
      <c r="Q25" s="479"/>
      <c r="R25" s="479"/>
      <c r="S25" s="479"/>
      <c r="T25" s="479"/>
      <c r="U25" s="479"/>
      <c r="V25" s="479"/>
      <c r="W25" s="479"/>
      <c r="X25" s="479"/>
      <c r="Y25" s="479"/>
      <c r="Z25" s="479"/>
      <c r="AA25" s="479"/>
      <c r="AB25" s="479"/>
      <c r="AC25" s="479"/>
    </row>
    <row r="26" spans="1:29" ht="30" customHeight="1" x14ac:dyDescent="0.2">
      <c r="A26" s="148">
        <v>4</v>
      </c>
      <c r="B26" s="477">
        <f>研修会申込書!B35</f>
        <v>0</v>
      </c>
      <c r="C26" s="478"/>
      <c r="D26" s="478"/>
      <c r="E26" s="478"/>
      <c r="F26" s="478"/>
      <c r="G26" s="478"/>
      <c r="H26" s="478"/>
      <c r="I26" s="478"/>
      <c r="J26" s="478"/>
      <c r="K26" s="479"/>
      <c r="L26" s="479"/>
      <c r="M26" s="479"/>
      <c r="N26" s="479"/>
      <c r="O26" s="479"/>
      <c r="P26" s="479"/>
      <c r="Q26" s="479"/>
      <c r="R26" s="479"/>
      <c r="S26" s="479"/>
      <c r="T26" s="479"/>
      <c r="U26" s="479"/>
      <c r="V26" s="479"/>
      <c r="W26" s="479"/>
      <c r="X26" s="479"/>
      <c r="Y26" s="479"/>
      <c r="Z26" s="479"/>
      <c r="AA26" s="479"/>
      <c r="AB26" s="479"/>
      <c r="AC26" s="479"/>
    </row>
    <row r="27" spans="1:29" ht="30" customHeight="1" x14ac:dyDescent="0.2">
      <c r="A27" s="148">
        <v>5</v>
      </c>
      <c r="B27" s="477">
        <f>研修会申込書!B36</f>
        <v>0</v>
      </c>
      <c r="C27" s="478"/>
      <c r="D27" s="478"/>
      <c r="E27" s="478"/>
      <c r="F27" s="478"/>
      <c r="G27" s="478"/>
      <c r="H27" s="478"/>
      <c r="I27" s="478"/>
      <c r="J27" s="478"/>
      <c r="K27" s="479"/>
      <c r="L27" s="479"/>
      <c r="M27" s="479"/>
      <c r="N27" s="479"/>
      <c r="O27" s="479"/>
      <c r="P27" s="479"/>
      <c r="Q27" s="479"/>
      <c r="R27" s="479"/>
      <c r="S27" s="479"/>
      <c r="T27" s="479"/>
      <c r="U27" s="479"/>
      <c r="V27" s="479"/>
      <c r="W27" s="479"/>
      <c r="X27" s="479"/>
      <c r="Y27" s="479"/>
      <c r="Z27" s="479"/>
      <c r="AA27" s="479"/>
      <c r="AB27" s="479"/>
      <c r="AC27" s="479"/>
    </row>
    <row r="28" spans="1:29" ht="30" customHeight="1" x14ac:dyDescent="0.2">
      <c r="A28" s="148">
        <v>6</v>
      </c>
      <c r="B28" s="477">
        <f>研修会申込書!B37</f>
        <v>0</v>
      </c>
      <c r="C28" s="478"/>
      <c r="D28" s="478"/>
      <c r="E28" s="478"/>
      <c r="F28" s="478"/>
      <c r="G28" s="478"/>
      <c r="H28" s="478"/>
      <c r="I28" s="478"/>
      <c r="J28" s="478"/>
      <c r="K28" s="479"/>
      <c r="L28" s="479"/>
      <c r="M28" s="479"/>
      <c r="N28" s="479"/>
      <c r="O28" s="479"/>
      <c r="P28" s="479"/>
      <c r="Q28" s="479"/>
      <c r="R28" s="479"/>
      <c r="S28" s="479"/>
      <c r="T28" s="479"/>
      <c r="U28" s="479"/>
      <c r="V28" s="479"/>
      <c r="W28" s="479"/>
      <c r="X28" s="479"/>
      <c r="Y28" s="479"/>
      <c r="Z28" s="479"/>
      <c r="AA28" s="479"/>
      <c r="AB28" s="479"/>
      <c r="AC28" s="479"/>
    </row>
    <row r="29" spans="1:29" ht="30" customHeight="1" x14ac:dyDescent="0.2">
      <c r="A29" s="148">
        <v>7</v>
      </c>
      <c r="B29" s="477">
        <f>研修会申込書!B38</f>
        <v>0</v>
      </c>
      <c r="C29" s="478"/>
      <c r="D29" s="478"/>
      <c r="E29" s="478"/>
      <c r="F29" s="478"/>
      <c r="G29" s="478"/>
      <c r="H29" s="478"/>
      <c r="I29" s="478"/>
      <c r="J29" s="478"/>
      <c r="K29" s="479"/>
      <c r="L29" s="479"/>
      <c r="M29" s="479"/>
      <c r="N29" s="479"/>
      <c r="O29" s="479"/>
      <c r="P29" s="479"/>
      <c r="Q29" s="479"/>
      <c r="R29" s="479"/>
      <c r="S29" s="479"/>
      <c r="T29" s="479"/>
      <c r="U29" s="479"/>
      <c r="V29" s="479"/>
      <c r="W29" s="479"/>
      <c r="X29" s="479"/>
      <c r="Y29" s="479"/>
      <c r="Z29" s="479"/>
      <c r="AA29" s="479"/>
      <c r="AB29" s="479"/>
      <c r="AC29" s="479"/>
    </row>
    <row r="30" spans="1:29" ht="30" customHeight="1" x14ac:dyDescent="0.2">
      <c r="A30" s="148">
        <v>8</v>
      </c>
      <c r="B30" s="477">
        <f>研修会申込書!B39</f>
        <v>0</v>
      </c>
      <c r="C30" s="478"/>
      <c r="D30" s="478"/>
      <c r="E30" s="478"/>
      <c r="F30" s="478"/>
      <c r="G30" s="478"/>
      <c r="H30" s="478"/>
      <c r="I30" s="478"/>
      <c r="J30" s="478"/>
      <c r="K30" s="479"/>
      <c r="L30" s="479"/>
      <c r="M30" s="479"/>
      <c r="N30" s="479"/>
      <c r="O30" s="479"/>
      <c r="P30" s="479"/>
      <c r="Q30" s="479"/>
      <c r="R30" s="479"/>
      <c r="S30" s="479"/>
      <c r="T30" s="479"/>
      <c r="U30" s="479"/>
      <c r="V30" s="479"/>
      <c r="W30" s="479"/>
      <c r="X30" s="479"/>
      <c r="Y30" s="479"/>
      <c r="Z30" s="479"/>
      <c r="AA30" s="479"/>
      <c r="AB30" s="479"/>
      <c r="AC30" s="479"/>
    </row>
    <row r="31" spans="1:29" ht="30" customHeight="1" x14ac:dyDescent="0.2">
      <c r="A31" s="148">
        <v>9</v>
      </c>
      <c r="B31" s="477">
        <f>研修会申込書!B40</f>
        <v>0</v>
      </c>
      <c r="C31" s="478"/>
      <c r="D31" s="478"/>
      <c r="E31" s="478"/>
      <c r="F31" s="478"/>
      <c r="G31" s="478"/>
      <c r="H31" s="478"/>
      <c r="I31" s="478"/>
      <c r="J31" s="478"/>
      <c r="K31" s="479"/>
      <c r="L31" s="479"/>
      <c r="M31" s="479"/>
      <c r="N31" s="479"/>
      <c r="O31" s="479"/>
      <c r="P31" s="479"/>
      <c r="Q31" s="479"/>
      <c r="R31" s="479"/>
      <c r="S31" s="479"/>
      <c r="T31" s="479"/>
      <c r="U31" s="479"/>
      <c r="V31" s="479"/>
      <c r="W31" s="479"/>
      <c r="X31" s="479"/>
      <c r="Y31" s="479"/>
      <c r="Z31" s="479"/>
      <c r="AA31" s="479"/>
      <c r="AB31" s="479"/>
      <c r="AC31" s="479"/>
    </row>
    <row r="32" spans="1:29" ht="30" customHeight="1" x14ac:dyDescent="0.2">
      <c r="A32" s="148">
        <v>10</v>
      </c>
      <c r="B32" s="477">
        <f>研修会申込書!B41</f>
        <v>0</v>
      </c>
      <c r="C32" s="478"/>
      <c r="D32" s="478"/>
      <c r="E32" s="478"/>
      <c r="F32" s="478"/>
      <c r="G32" s="478"/>
      <c r="H32" s="478"/>
      <c r="I32" s="478"/>
      <c r="J32" s="478"/>
      <c r="K32" s="479"/>
      <c r="L32" s="479"/>
      <c r="M32" s="479"/>
      <c r="N32" s="479"/>
      <c r="O32" s="479"/>
      <c r="P32" s="479"/>
      <c r="Q32" s="479"/>
      <c r="R32" s="479"/>
      <c r="S32" s="479"/>
      <c r="T32" s="479"/>
      <c r="U32" s="479"/>
      <c r="V32" s="479"/>
      <c r="W32" s="479"/>
      <c r="X32" s="479"/>
      <c r="Y32" s="479"/>
      <c r="Z32" s="479"/>
      <c r="AA32" s="479"/>
      <c r="AB32" s="479"/>
      <c r="AC32" s="479"/>
    </row>
    <row r="34" spans="1:18" ht="18.75" customHeight="1" x14ac:dyDescent="0.2">
      <c r="A34" t="s">
        <v>277</v>
      </c>
    </row>
    <row r="35" spans="1:18" ht="18.75" customHeight="1" x14ac:dyDescent="0.2">
      <c r="A35" t="s">
        <v>273</v>
      </c>
    </row>
    <row r="36" spans="1:18" ht="18.75" customHeight="1" x14ac:dyDescent="0.2">
      <c r="B36" t="s">
        <v>274</v>
      </c>
      <c r="K36" s="149"/>
      <c r="R36" s="149" t="s">
        <v>275</v>
      </c>
    </row>
    <row r="37" spans="1:18" ht="18.75" customHeight="1" x14ac:dyDescent="0.2">
      <c r="K37" s="149"/>
      <c r="L37" t="s">
        <v>276</v>
      </c>
    </row>
    <row r="38" spans="1:18" ht="18.75" customHeight="1" x14ac:dyDescent="0.2">
      <c r="K38" s="149"/>
    </row>
  </sheetData>
  <mergeCells count="25">
    <mergeCell ref="K23:AC23"/>
    <mergeCell ref="B32:J32"/>
    <mergeCell ref="K32:AC32"/>
    <mergeCell ref="B27:J27"/>
    <mergeCell ref="K27:AC27"/>
    <mergeCell ref="B28:J28"/>
    <mergeCell ref="K28:AC28"/>
    <mergeCell ref="B29:J29"/>
    <mergeCell ref="K29:AC29"/>
    <mergeCell ref="A1:AC1"/>
    <mergeCell ref="B30:J30"/>
    <mergeCell ref="K30:AC30"/>
    <mergeCell ref="B31:J31"/>
    <mergeCell ref="K31:AC31"/>
    <mergeCell ref="B24:J24"/>
    <mergeCell ref="K24:AC24"/>
    <mergeCell ref="B25:J25"/>
    <mergeCell ref="K25:AC25"/>
    <mergeCell ref="B26:J26"/>
    <mergeCell ref="K26:AC26"/>
    <mergeCell ref="A20:C20"/>
    <mergeCell ref="D20:AB20"/>
    <mergeCell ref="B22:J22"/>
    <mergeCell ref="K22:AC22"/>
    <mergeCell ref="B23:J23"/>
  </mergeCells>
  <phoneticPr fontId="3"/>
  <hyperlinks>
    <hyperlink ref="R36" r:id="rId1" xr:uid="{2F08F92A-EF2E-4123-95C0-71DD72F24ED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A44B2D097BAFA499C3D236365D8EA3D" ma:contentTypeVersion="11" ma:contentTypeDescription="新しいドキュメントを作成します。" ma:contentTypeScope="" ma:versionID="ab253dbad0073db18fb2928034e215e9">
  <xsd:schema xmlns:xsd="http://www.w3.org/2001/XMLSchema" xmlns:xs="http://www.w3.org/2001/XMLSchema" xmlns:p="http://schemas.microsoft.com/office/2006/metadata/properties" xmlns:ns2="a0d3ccf1-d0c2-4efd-81a4-606093d9b9db" xmlns:ns3="285cdbfb-fd02-418b-ac7f-7e928f0100ce" targetNamespace="http://schemas.microsoft.com/office/2006/metadata/properties" ma:root="true" ma:fieldsID="33cd1062f23aa7fa03859cdcff7df557" ns2:_="" ns3:_="">
    <xsd:import namespace="a0d3ccf1-d0c2-4efd-81a4-606093d9b9db"/>
    <xsd:import namespace="285cdbfb-fd02-418b-ac7f-7e928f0100c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d3ccf1-d0c2-4efd-81a4-606093d9b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2eefbc7a-af67-4677-92f2-7818cb11fff3"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5cdbfb-fd02-418b-ac7f-7e928f0100c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db6fc1d-7e2d-4f16-887e-5339253fe7d3}" ma:internalName="TaxCatchAll" ma:showField="CatchAllData" ma:web="285cdbfb-fd02-418b-ac7f-7e928f0100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85cdbfb-fd02-418b-ac7f-7e928f0100ce" xsi:nil="true"/>
    <lcf76f155ced4ddcb4097134ff3c332f xmlns="a0d3ccf1-d0c2-4efd-81a4-606093d9b9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2E306A-139E-4479-BF57-9112CEB8F644}">
  <ds:schemaRefs>
    <ds:schemaRef ds:uri="http://schemas.microsoft.com/sharepoint/v3/contenttype/forms"/>
  </ds:schemaRefs>
</ds:datastoreItem>
</file>

<file path=customXml/itemProps2.xml><?xml version="1.0" encoding="utf-8"?>
<ds:datastoreItem xmlns:ds="http://schemas.openxmlformats.org/officeDocument/2006/customXml" ds:itemID="{3DE3B502-499A-4941-9916-BBB986970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d3ccf1-d0c2-4efd-81a4-606093d9b9db"/>
    <ds:schemaRef ds:uri="285cdbfb-fd02-418b-ac7f-7e928f010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287D03-682E-4A69-860A-0EEC08C9E1DE}">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dcmitype/"/>
    <ds:schemaRef ds:uri="285cdbfb-fd02-418b-ac7f-7e928f0100ce"/>
    <ds:schemaRef ds:uri="a0d3ccf1-d0c2-4efd-81a4-606093d9b9d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研修会申込書 (記入例)</vt:lpstr>
      <vt:lpstr>研修会申込書</vt:lpstr>
      <vt:lpstr>緊急連絡先一覧</vt:lpstr>
      <vt:lpstr>研修会申込書!Print_Area</vt:lpstr>
      <vt:lpstr>'研修会申込書 (記入例)'!Print_Area</vt:lpstr>
    </vt:vector>
  </TitlesOfParts>
  <Manager/>
  <Company>豊田合成株式会社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master</dc:creator>
  <cp:keywords/>
  <dc:description/>
  <cp:lastModifiedBy>津代真子</cp:lastModifiedBy>
  <cp:revision/>
  <cp:lastPrinted>2023-07-05T08:43:04Z</cp:lastPrinted>
  <dcterms:created xsi:type="dcterms:W3CDTF">2016-01-06T06:46:42Z</dcterms:created>
  <dcterms:modified xsi:type="dcterms:W3CDTF">2025-06-27T05:18:48Z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0x0101007A44B2D097BAFA499C3D236365D8EA3D</vt:lpwstr>
  </property>
  <property fmtid="{D5CDD505-2E9C-101B-9397-08002B2CF9AE}" pid="3" name="MediaServiceImageTags">
    <vt:lpwstr/>
  </property>
</Properties>
</file>