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921067\Desktop\"/>
    </mc:Choice>
  </mc:AlternateContent>
  <bookViews>
    <workbookView xWindow="1128" yWindow="-108" windowWidth="23256" windowHeight="13896"/>
  </bookViews>
  <sheets>
    <sheet name="メール会員 申込書" sheetId="3" r:id="rId1"/>
    <sheet name="転記用data" sheetId="4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4" l="1"/>
  <c r="B25" i="4"/>
  <c r="B24" i="4"/>
  <c r="B21" i="4"/>
  <c r="B20" i="4"/>
  <c r="B15" i="4"/>
  <c r="B12" i="4"/>
  <c r="B10" i="4"/>
  <c r="B8" i="4"/>
  <c r="B6" i="4"/>
  <c r="B4" i="4"/>
  <c r="B3" i="4"/>
  <c r="B22" i="4"/>
  <c r="B18" i="4"/>
  <c r="B26" i="4"/>
  <c r="B28" i="4"/>
  <c r="B27" i="4"/>
  <c r="B17" i="4"/>
  <c r="B16" i="4"/>
  <c r="B11" i="4"/>
  <c r="B9" i="4"/>
  <c r="B23" i="4"/>
  <c r="B19" i="4"/>
  <c r="B7" i="4"/>
  <c r="B13" i="4"/>
  <c r="B14" i="4" a="1"/>
  <c r="B14" i="4" s="1"/>
  <c r="C2" i="4"/>
  <c r="B5" i="4"/>
  <c r="F2" i="4"/>
  <c r="E2" i="4"/>
  <c r="D2" i="4"/>
  <c r="B2" i="4" l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<sst xmlns="http://schemas.openxmlformats.org/spreadsheetml/2006/main" count="100" uniqueCount="77">
  <si>
    <t>月</t>
    <rPh sb="0" eb="1">
      <t>ツキ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</si>
  <si>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</si>
  <si>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</si>
  <si>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</si>
  <si>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フリガナ</t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</si>
  <si>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</si>
  <si>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1"/>
  </si>
  <si>
    <t>会社</t>
    <rPh sb="0" eb="2">
      <t>カイシャ</t>
    </rPh>
    <phoneticPr fontId="1"/>
  </si>
  <si>
    <t>事業所所在地</t>
    <rPh sb="0" eb="3">
      <t>ジギョウショ</t>
    </rPh>
    <rPh sb="3" eb="6">
      <t>ショザイチ</t>
    </rPh>
    <phoneticPr fontId="1"/>
  </si>
  <si>
    <t>〒</t>
    <phoneticPr fontId="1"/>
  </si>
  <si>
    <t>業種または</t>
    <rPh sb="0" eb="2">
      <t>ギョウシュ</t>
    </rPh>
    <phoneticPr fontId="1"/>
  </si>
  <si>
    <t>主な製品･営業品目</t>
    <rPh sb="0" eb="1">
      <t>オモ</t>
    </rPh>
    <rPh sb="2" eb="4">
      <t>セイヒン</t>
    </rPh>
    <rPh sb="5" eb="7">
      <t>エイギョウ</t>
    </rPh>
    <rPh sb="7" eb="9">
      <t>ヒンモク</t>
    </rPh>
    <phoneticPr fontId="1"/>
  </si>
  <si>
    <t>部　　門</t>
    <rPh sb="0" eb="1">
      <t>ブ</t>
    </rPh>
    <rPh sb="3" eb="4">
      <t>モン</t>
    </rPh>
    <phoneticPr fontId="1"/>
  </si>
  <si>
    <t>従 業 員 数</t>
    <rPh sb="0" eb="1">
      <t>ジュウ</t>
    </rPh>
    <rPh sb="2" eb="3">
      <t>ギョウ</t>
    </rPh>
    <rPh sb="4" eb="5">
      <t>イン</t>
    </rPh>
    <rPh sb="6" eb="7">
      <t>スウ</t>
    </rPh>
    <phoneticPr fontId="1"/>
  </si>
  <si>
    <t>名</t>
    <rPh sb="0" eb="1">
      <t>メイ</t>
    </rPh>
    <phoneticPr fontId="1"/>
  </si>
  <si>
    <t>サークル数</t>
    <rPh sb="4" eb="5">
      <t>スウ</t>
    </rPh>
    <phoneticPr fontId="1"/>
  </si>
  <si>
    <t>サークル</t>
    <phoneticPr fontId="1"/>
  </si>
  <si>
    <t>本部（日科技連）</t>
    <rPh sb="0" eb="2">
      <t>ホンブ</t>
    </rPh>
    <rPh sb="3" eb="4">
      <t>ニチ</t>
    </rPh>
    <phoneticPr fontId="1"/>
  </si>
  <si>
    <t>登録サークル数</t>
    <rPh sb="0" eb="2">
      <t>トウロク</t>
    </rPh>
    <rPh sb="6" eb="7">
      <t>スウ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</si>
  <si>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</si>
  <si>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</si>
  <si>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役職</t>
    <rPh sb="0" eb="2">
      <t>ヤクショク</t>
    </rPh>
    <phoneticPr fontId="1"/>
  </si>
  <si>
    <t>会員</t>
    <rPh sb="0" eb="2">
      <t>カイイン</t>
    </rPh>
    <phoneticPr fontId="1"/>
  </si>
  <si>
    <t>代表者</t>
    <rPh sb="0" eb="3">
      <t>ダイヒョウシャ</t>
    </rPh>
    <phoneticPr fontId="1"/>
  </si>
  <si>
    <t>連絡</t>
    <rPh sb="0" eb="2">
      <t>レンラク</t>
    </rPh>
    <phoneticPr fontId="1"/>
  </si>
  <si>
    <t>窓口者</t>
    <rPh sb="0" eb="2">
      <t>マドグチ</t>
    </rPh>
    <rPh sb="2" eb="3">
      <t>シャ</t>
    </rPh>
    <phoneticPr fontId="1"/>
  </si>
  <si>
    <t>TEL</t>
    <phoneticPr fontId="1"/>
  </si>
  <si>
    <t>E-mail</t>
    <phoneticPr fontId="1"/>
  </si>
  <si>
    <t>FAX</t>
    <phoneticPr fontId="1"/>
  </si>
  <si>
    <t>メモ欄</t>
    <rPh sb="2" eb="3">
      <t>ラン</t>
    </rPh>
    <phoneticPr fontId="1"/>
  </si>
  <si>
    <t>※ご提供頂きました情報は、栃木地区の運営管理(案内送付等)に使用し、それ以外の目的で使用しません。</t>
    <rPh sb="2" eb="4">
      <t>テイキョウ</t>
    </rPh>
    <rPh sb="4" eb="5">
      <t>イタダ</t>
    </rPh>
    <rPh sb="9" eb="11">
      <t>ジョウホウ</t>
    </rPh>
    <rPh sb="13" eb="15">
      <t>トチギ</t>
    </rPh>
    <rPh sb="15" eb="17">
      <t>チク</t>
    </rPh>
    <rPh sb="18" eb="20">
      <t>ウンエイ</t>
    </rPh>
    <rPh sb="20" eb="22">
      <t>カンリ</t>
    </rPh>
    <rPh sb="23" eb="25">
      <t>アンナイ</t>
    </rPh>
    <rPh sb="25" eb="27">
      <t>ソウフ</t>
    </rPh>
    <rPh sb="27" eb="28">
      <t>トウ</t>
    </rPh>
    <rPh sb="30" eb="32">
      <t>シヨウ</t>
    </rPh>
    <rPh sb="36" eb="38">
      <t>イガイ</t>
    </rPh>
    <rPh sb="39" eb="41">
      <t>モクテキ</t>
    </rPh>
    <rPh sb="42" eb="44">
      <t>シヨウ</t>
    </rPh>
    <phoneticPr fontId="1"/>
  </si>
  <si>
    <t>QCサークル関東支部栃木地区</t>
    <rPh sb="6" eb="8">
      <t>カントウ</t>
    </rPh>
    <rPh sb="8" eb="10">
      <t>シブ</t>
    </rPh>
    <rPh sb="10" eb="12">
      <t>トチギ</t>
    </rPh>
    <rPh sb="12" eb="14">
      <t>チク</t>
    </rPh>
    <phoneticPr fontId="1"/>
  </si>
  <si>
    <t>いずれかにチェック</t>
    <phoneticPr fontId="1"/>
  </si>
  <si>
    <t>送付日</t>
    <rPh sb="0" eb="2">
      <t>ソウフ</t>
    </rPh>
    <rPh sb="2" eb="3">
      <t>ビ</t>
    </rPh>
    <phoneticPr fontId="1"/>
  </si>
  <si>
    <t>年　</t>
    <rPh sb="0" eb="1">
      <t>ネン</t>
    </rPh>
    <phoneticPr fontId="1"/>
  </si>
  <si>
    <t>会社名</t>
    <rPh sb="0" eb="3">
      <t>カイシャメイ</t>
    </rPh>
    <phoneticPr fontId="1"/>
  </si>
  <si>
    <t>連絡担当者名</t>
    <rPh sb="0" eb="2">
      <t>レンラク</t>
    </rPh>
    <rPh sb="2" eb="5">
      <t>タントウシャ</t>
    </rPh>
    <rPh sb="5" eb="6">
      <t>メイ</t>
    </rPh>
    <phoneticPr fontId="1"/>
  </si>
  <si>
    <t>※「新規加入」の場合は、下記をご記入ください。</t>
    <rPh sb="2" eb="4">
      <t>シンキ</t>
    </rPh>
    <rPh sb="4" eb="6">
      <t>カニュウ</t>
    </rPh>
    <rPh sb="8" eb="10">
      <t>バアイ</t>
    </rPh>
    <rPh sb="12" eb="14">
      <t>カキ</t>
    </rPh>
    <rPh sb="16" eb="18">
      <t>キニュウ</t>
    </rPh>
    <phoneticPr fontId="2"/>
  </si>
  <si>
    <t>　</t>
    <phoneticPr fontId="2"/>
  </si>
  <si>
    <t>＊新規加入・登録内容変更共に、この「申込書」をご記入の上、上記送付先までご連絡下さい。</t>
    <rPh sb="1" eb="3">
      <t>シンキ</t>
    </rPh>
    <rPh sb="3" eb="5">
      <t>カニュウ</t>
    </rPh>
    <rPh sb="6" eb="8">
      <t>トウロク</t>
    </rPh>
    <rPh sb="8" eb="10">
      <t>ナイヨウ</t>
    </rPh>
    <rPh sb="10" eb="12">
      <t>ヘンコウ</t>
    </rPh>
    <rPh sb="12" eb="13">
      <t>トモ</t>
    </rPh>
    <rPh sb="18" eb="19">
      <t>モウ</t>
    </rPh>
    <rPh sb="19" eb="20">
      <t>コ</t>
    </rPh>
    <rPh sb="20" eb="21">
      <t>ショ</t>
    </rPh>
    <rPh sb="24" eb="26">
      <t>キニュウ</t>
    </rPh>
    <rPh sb="27" eb="28">
      <t>ウエ</t>
    </rPh>
    <rPh sb="29" eb="31">
      <t>ジョウキ</t>
    </rPh>
    <rPh sb="31" eb="33">
      <t>ソウフ</t>
    </rPh>
    <rPh sb="33" eb="34">
      <t>サキ</t>
    </rPh>
    <rPh sb="37" eb="39">
      <t>レンラク</t>
    </rPh>
    <rPh sb="39" eb="40">
      <t>クダ</t>
    </rPh>
    <phoneticPr fontId="1"/>
  </si>
  <si>
    <r>
      <rPr>
        <sz val="11"/>
        <color indexed="8"/>
        <rFont val="Meiryo UI"/>
        <family val="3"/>
        <charset val="128"/>
      </rPr>
      <t>　</t>
    </r>
    <r>
      <rPr>
        <u/>
        <sz val="11"/>
        <color indexed="8"/>
        <rFont val="Meiryo UI"/>
        <family val="3"/>
        <charset val="128"/>
      </rPr>
      <t>「内容変更」の場合は、変更箇所のみご記入ください</t>
    </r>
    <rPh sb="2" eb="4">
      <t>ナイヨウ</t>
    </rPh>
    <rPh sb="4" eb="6">
      <t>ヘンコウ</t>
    </rPh>
    <rPh sb="8" eb="10">
      <t>バアイ</t>
    </rPh>
    <rPh sb="12" eb="14">
      <t>ヘンコウ</t>
    </rPh>
    <rPh sb="14" eb="16">
      <t>カショ</t>
    </rPh>
    <rPh sb="19" eb="21">
      <t>キニュウ</t>
    </rPh>
    <phoneticPr fontId="2"/>
  </si>
  <si>
    <t>ＱＣサークル関東支部栃木地区　事務局</t>
    <rPh sb="6" eb="8">
      <t>カントウ</t>
    </rPh>
    <rPh sb="8" eb="10">
      <t>シブ</t>
    </rPh>
    <rPh sb="10" eb="12">
      <t>トチギ</t>
    </rPh>
    <rPh sb="12" eb="14">
      <t>チク</t>
    </rPh>
    <rPh sb="15" eb="18">
      <t>ジムキョク</t>
    </rPh>
    <phoneticPr fontId="1"/>
  </si>
  <si>
    <t>新規加入</t>
    <rPh sb="0" eb="2">
      <t>シンキ</t>
    </rPh>
    <rPh sb="2" eb="4">
      <t>カニュウ</t>
    </rPh>
    <phoneticPr fontId="11"/>
  </si>
  <si>
    <t>内容変更</t>
    <rPh sb="0" eb="2">
      <t>ナイヨウ</t>
    </rPh>
    <rPh sb="2" eb="4">
      <t>ヘンコウ</t>
    </rPh>
    <phoneticPr fontId="11"/>
  </si>
  <si>
    <t>１．製造</t>
    <rPh sb="2" eb="4">
      <t>セイゾウ</t>
    </rPh>
    <phoneticPr fontId="11"/>
  </si>
  <si>
    <t>２．販売</t>
    <rPh sb="2" eb="4">
      <t>ハンバイ</t>
    </rPh>
    <phoneticPr fontId="11"/>
  </si>
  <si>
    <t>３．サービス</t>
    <phoneticPr fontId="11"/>
  </si>
  <si>
    <t>４．その他</t>
    <rPh sb="4" eb="5">
      <t>タ</t>
    </rPh>
    <phoneticPr fontId="11"/>
  </si>
  <si>
    <t>（</t>
    <phoneticPr fontId="11"/>
  </si>
  <si>
    <t>）</t>
    <phoneticPr fontId="11"/>
  </si>
  <si>
    <t>送付先：＜ E-mail：nobuyuki_ochiai@global.komatsu＞</t>
    <phoneticPr fontId="2"/>
  </si>
  <si>
    <t>年</t>
    <rPh sb="0" eb="1">
      <t>ネン</t>
    </rPh>
    <phoneticPr fontId="11"/>
  </si>
  <si>
    <t>月</t>
    <rPh sb="0" eb="1">
      <t>ツキ</t>
    </rPh>
    <phoneticPr fontId="11"/>
  </si>
  <si>
    <t>日</t>
    <rPh sb="0" eb="1">
      <t>ニチ</t>
    </rPh>
    <phoneticPr fontId="11"/>
  </si>
  <si>
    <t>曜日</t>
    <rPh sb="0" eb="2">
      <t>ヨウビ</t>
    </rPh>
    <phoneticPr fontId="11"/>
  </si>
  <si>
    <t>新規加入：</t>
    <rPh sb="0" eb="4">
      <t>シンキカニュウ</t>
    </rPh>
    <phoneticPr fontId="11"/>
  </si>
  <si>
    <t>内容変更：</t>
    <rPh sb="0" eb="4">
      <t>ナイヨウヘンコウ</t>
    </rPh>
    <phoneticPr fontId="11"/>
  </si>
  <si>
    <t>申し込み内容</t>
    <rPh sb="0" eb="1">
      <t>モウ</t>
    </rPh>
    <rPh sb="2" eb="3">
      <t>コ</t>
    </rPh>
    <rPh sb="4" eb="6">
      <t>ナイヨウ</t>
    </rPh>
    <phoneticPr fontId="1"/>
  </si>
  <si>
    <t>本部（日科技連）登録サークル数</t>
    <rPh sb="0" eb="2">
      <t>ホンブ</t>
    </rPh>
    <rPh sb="3" eb="4">
      <t>ニチ</t>
    </rPh>
    <phoneticPr fontId="1"/>
  </si>
  <si>
    <t>その他の場合</t>
    <rPh sb="2" eb="3">
      <t>タ</t>
    </rPh>
    <rPh sb="4" eb="6">
      <t>バアイ</t>
    </rPh>
    <phoneticPr fontId="11"/>
  </si>
  <si>
    <t>フリガナ</t>
    <phoneticPr fontId="11"/>
  </si>
  <si>
    <t>会社事業所所在地</t>
    <rPh sb="2" eb="5">
      <t>ジギョウショ</t>
    </rPh>
    <rPh sb="5" eb="8">
      <t>ショザイチ</t>
    </rPh>
    <phoneticPr fontId="1"/>
  </si>
  <si>
    <t>郵便番号</t>
    <rPh sb="0" eb="4">
      <t>ユウビンバンゴウ</t>
    </rPh>
    <phoneticPr fontId="11"/>
  </si>
  <si>
    <t>業種または主な製品･営業品目</t>
    <rPh sb="0" eb="2">
      <t>ギョウシュ</t>
    </rPh>
    <phoneticPr fontId="1"/>
  </si>
  <si>
    <t>製造：</t>
    <rPh sb="0" eb="2">
      <t>セイゾウ</t>
    </rPh>
    <phoneticPr fontId="11"/>
  </si>
  <si>
    <t>サービス：</t>
    <phoneticPr fontId="11"/>
  </si>
  <si>
    <t>販売：</t>
    <rPh sb="0" eb="2">
      <t>ハンバイ</t>
    </rPh>
    <phoneticPr fontId="11"/>
  </si>
  <si>
    <t>その他：</t>
    <rPh sb="2" eb="3">
      <t>タ</t>
    </rPh>
    <phoneticPr fontId="11"/>
  </si>
  <si>
    <t>会員代表者氏名</t>
    <rPh sb="0" eb="2">
      <t>カイイン</t>
    </rPh>
    <phoneticPr fontId="1"/>
  </si>
  <si>
    <t>TEL</t>
  </si>
  <si>
    <t>E-mail</t>
  </si>
  <si>
    <t>FAX</t>
  </si>
  <si>
    <t>会員連絡窓口者氏名</t>
    <rPh sb="0" eb="2">
      <t>カイイン</t>
    </rPh>
    <phoneticPr fontId="1"/>
  </si>
  <si>
    <t>メモ</t>
    <phoneticPr fontId="11"/>
  </si>
  <si>
    <t>LockPass:qctochigi</t>
    <phoneticPr fontId="11"/>
  </si>
  <si>
    <t>2024年度　メール会員　申込書</t>
    <rPh sb="4" eb="6">
      <t>ネンドヘイネンド</t>
    </rPh>
    <rPh sb="10" eb="12">
      <t>カイイン</t>
    </rPh>
    <rPh sb="13" eb="15">
      <t>モウシコミ</t>
    </rPh>
    <rPh sb="15" eb="16">
      <t>ショ</t>
    </rPh>
    <phoneticPr fontId="1"/>
  </si>
  <si>
    <t>コマツ　小山工場　品質保証部 エンジンコンポーネント検査課　落合　伸行　宛</t>
    <rPh sb="4" eb="6">
      <t>オヤマ</t>
    </rPh>
    <rPh sb="6" eb="8">
      <t>コウジョウ</t>
    </rPh>
    <rPh sb="9" eb="11">
      <t>ヒンシツ</t>
    </rPh>
    <rPh sb="11" eb="14">
      <t>ホショウブ</t>
    </rPh>
    <rPh sb="30" eb="32">
      <t>オチアイ</t>
    </rPh>
    <rPh sb="33" eb="35">
      <t>ノブユキ</t>
    </rPh>
    <rPh sb="36" eb="37">
      <t>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</si>
</sst>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\(aaa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b/>
      <sz val="10.5"/>
      <color theme="1"/>
      <name val="Meiryo UI"/>
      <family val="3"/>
      <charset val="128"/>
    </font>
    <font>
      <b/>
      <u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u/>
      <sz val="20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u/>
      <sz val="11"/>
      <color theme="1"/>
      <name val="Meiryo UI"/>
      <family val="3"/>
      <charset val="128"/>
    </font>
    <font>
      <u/>
      <sz val="11"/>
      <color indexed="8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17" xfId="0" applyFont="1" applyBorder="1" applyAlignment="1">
      <alignment horizontal="left" vertical="center"/>
    </xf>
    <xf numFmtId="0" fontId="3" fillId="0" borderId="17" xfId="0" applyFont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4" xfId="0" applyFont="1" applyBorder="1">
      <alignment vertical="center"/>
    </xf>
    <xf numFmtId="0" fontId="13" fillId="2" borderId="11" xfId="0" applyFont="1" applyFill="1" applyBorder="1">
      <alignment vertical="center"/>
    </xf>
    <xf numFmtId="0" fontId="6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6" fillId="0" borderId="2" xfId="0" applyFont="1" applyBorder="1">
      <alignment vertical="center"/>
    </xf>
    <xf numFmtId="0" fontId="15" fillId="0" borderId="8" xfId="0" applyFont="1" applyBorder="1">
      <alignment vertical="center"/>
    </xf>
    <xf numFmtId="0" fontId="15" fillId="0" borderId="9" xfId="0" applyFont="1" applyBorder="1">
      <alignment vertical="center"/>
    </xf>
    <xf numFmtId="0" fontId="15" fillId="0" borderId="10" xfId="0" applyFont="1" applyBorder="1">
      <alignment vertical="center"/>
    </xf>
    <xf numFmtId="0" fontId="15" fillId="0" borderId="6" xfId="0" applyFont="1" applyBorder="1">
      <alignment vertical="center"/>
    </xf>
    <xf numFmtId="0" fontId="15" fillId="0" borderId="5" xfId="0" applyFont="1" applyBorder="1">
      <alignment vertical="center"/>
    </xf>
    <xf numFmtId="0" fontId="15" fillId="0" borderId="5" xfId="0" applyFont="1" applyBorder="1" applyAlignment="1">
      <alignment horizontal="right" vertical="center"/>
    </xf>
    <xf numFmtId="0" fontId="15" fillId="0" borderId="15" xfId="0" applyFont="1" applyBorder="1" applyAlignment="1">
      <alignment horizontal="left" vertical="center"/>
    </xf>
    <xf numFmtId="0" fontId="0" fillId="0" borderId="14" xfId="0" applyBorder="1">
      <alignment vertical="center"/>
    </xf>
    <xf numFmtId="176" fontId="0" fillId="3" borderId="14" xfId="0" applyNumberFormat="1" applyFill="1" applyBorder="1">
      <alignment vertical="center"/>
    </xf>
    <xf numFmtId="0" fontId="0" fillId="3" borderId="14" xfId="0" applyFill="1" applyBorder="1">
      <alignment vertical="center"/>
    </xf>
    <xf numFmtId="0" fontId="9" fillId="0" borderId="46" xfId="0" applyFont="1" applyBorder="1" applyAlignment="1">
      <alignment horizontal="left" vertical="center" shrinkToFit="1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3" fillId="0" borderId="48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13" fillId="2" borderId="5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6" fillId="2" borderId="31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top"/>
    </xf>
    <xf numFmtId="0" fontId="6" fillId="2" borderId="5" xfId="0" applyFont="1" applyFill="1" applyBorder="1" applyAlignment="1">
      <alignment horizontal="center" vertical="top"/>
    </xf>
    <xf numFmtId="0" fontId="6" fillId="2" borderId="23" xfId="0" applyFont="1" applyFill="1" applyBorder="1" applyAlignment="1">
      <alignment horizontal="center" vertical="top"/>
    </xf>
    <xf numFmtId="0" fontId="13" fillId="2" borderId="19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23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16" fillId="0" borderId="37" xfId="0" applyFont="1" applyBorder="1" applyAlignment="1">
      <alignment horizontal="left" vertical="center" indent="5"/>
    </xf>
    <xf numFmtId="0" fontId="16" fillId="0" borderId="38" xfId="0" applyFont="1" applyBorder="1" applyAlignment="1">
      <alignment horizontal="left" vertical="center" indent="5"/>
    </xf>
    <xf numFmtId="0" fontId="16" fillId="0" borderId="39" xfId="0" applyFont="1" applyBorder="1" applyAlignment="1">
      <alignment horizontal="left" vertical="center" indent="5"/>
    </xf>
    <xf numFmtId="0" fontId="6" fillId="2" borderId="20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top"/>
    </xf>
    <xf numFmtId="0" fontId="15" fillId="0" borderId="6" xfId="0" applyFont="1" applyBorder="1" applyAlignment="1">
      <alignment horizontal="left" vertical="center" indent="3"/>
    </xf>
    <xf numFmtId="0" fontId="15" fillId="0" borderId="5" xfId="0" applyFont="1" applyBorder="1" applyAlignment="1">
      <alignment horizontal="left" vertical="center" indent="3"/>
    </xf>
    <xf numFmtId="0" fontId="15" fillId="0" borderId="15" xfId="0" applyFont="1" applyBorder="1" applyAlignment="1">
      <alignment horizontal="left" vertical="center" indent="3"/>
    </xf>
    <xf numFmtId="0" fontId="6" fillId="2" borderId="20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left" vertical="center" indent="3"/>
    </xf>
    <xf numFmtId="0" fontId="3" fillId="0" borderId="9" xfId="0" applyFont="1" applyBorder="1" applyAlignment="1">
      <alignment horizontal="left" vertical="center" indent="3"/>
    </xf>
    <xf numFmtId="0" fontId="3" fillId="0" borderId="10" xfId="0" applyFont="1" applyBorder="1" applyAlignment="1">
      <alignment horizontal="left" vertical="center" indent="3"/>
    </xf>
    <xf numFmtId="0" fontId="3" fillId="0" borderId="6" xfId="0" applyFont="1" applyBorder="1" applyAlignment="1">
      <alignment horizontal="left" vertical="center" indent="3"/>
    </xf>
    <xf numFmtId="0" fontId="3" fillId="0" borderId="5" xfId="0" applyFont="1" applyBorder="1" applyAlignment="1">
      <alignment horizontal="left" vertical="center" indent="3"/>
    </xf>
    <xf numFmtId="0" fontId="3" fillId="0" borderId="15" xfId="0" applyFont="1" applyBorder="1" applyAlignment="1">
      <alignment horizontal="left" vertical="center" indent="3"/>
    </xf>
    <xf numFmtId="0" fontId="6" fillId="2" borderId="22" xfId="0" applyFont="1" applyFill="1" applyBorder="1" applyAlignment="1">
      <alignment horizontal="center" vertical="top" shrinkToFit="1"/>
    </xf>
    <xf numFmtId="0" fontId="6" fillId="2" borderId="23" xfId="0" applyFont="1" applyFill="1" applyBorder="1" applyAlignment="1">
      <alignment horizontal="center" vertical="top" shrinkToFit="1"/>
    </xf>
    <xf numFmtId="0" fontId="15" fillId="0" borderId="5" xfId="0" applyFont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28" xfId="0" applyFont="1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/>
    </xf>
    <xf numFmtId="0" fontId="8" fillId="0" borderId="41" xfId="0" applyFont="1" applyBorder="1" applyAlignment="1">
      <alignment horizontal="left" vertical="center"/>
    </xf>
    <xf numFmtId="0" fontId="3" fillId="0" borderId="44" xfId="0" applyFont="1" applyBorder="1" applyAlignment="1">
      <alignment horizontal="right" vertical="center"/>
    </xf>
    <xf numFmtId="0" fontId="3" fillId="0" borderId="17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転記用data!$D$5" lockText="1"/>
</file>

<file path=xl/ctrlProps/ctrlProp2.xml><?xml version="1.0" encoding="utf-8"?>
<formControlPr xmlns="http://schemas.microsoft.com/office/spreadsheetml/2009/9/main" objectType="CheckBox" fmlaLink="転記用data!$F$5" lockText="1"/>
</file>

<file path=xl/ctrlProps/ctrlProp3.xml><?xml version="1.0" encoding="utf-8"?>
<formControlPr xmlns="http://schemas.microsoft.com/office/spreadsheetml/2009/9/main" objectType="CheckBox" fmlaLink="転記用data!$D$13" lockText="1"/>
</file>

<file path=xl/ctrlProps/ctrlProp4.xml><?xml version="1.0" encoding="utf-8"?>
<formControlPr xmlns="http://schemas.microsoft.com/office/spreadsheetml/2009/9/main" objectType="CheckBox" fmlaLink="転記用data!$J$13" lockText="1"/>
</file>

<file path=xl/ctrlProps/ctrlProp5.xml><?xml version="1.0" encoding="utf-8"?>
<formControlPr xmlns="http://schemas.microsoft.com/office/spreadsheetml/2009/9/main" objectType="CheckBox" fmlaLink="転記用data!$H$13" lockText="1"/>
</file>

<file path=xl/ctrlProps/ctrlProp6.xml><?xml version="1.0" encoding="utf-8"?>
<formControlPr xmlns="http://schemas.microsoft.com/office/spreadsheetml/2009/9/main" objectType="CheckBox" fmlaLink="転記用data!$F$13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236220</xdr:colOff>
          <xdr:row>12</xdr:row>
          <xdr:rowOff>0</xdr:rowOff>
        </xdr:from>
        <xdr:to>
          <xdr:col>7</xdr:col>
          <xdr:colOff>0</xdr:colOff>
          <xdr:row>13</xdr:row>
          <xdr:rowOff>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236220</xdr:colOff>
          <xdr:row>12</xdr:row>
          <xdr:rowOff>0</xdr:rowOff>
        </xdr:from>
        <xdr:to>
          <xdr:col>15</xdr:col>
          <xdr:colOff>0</xdr:colOff>
          <xdr:row>13</xdr:row>
          <xdr:rowOff>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7620</xdr:rowOff>
        </xdr:from>
        <xdr:to>
          <xdr:col>5</xdr:col>
          <xdr:colOff>7620</xdr:colOff>
          <xdr:row>26</xdr:row>
          <xdr:rowOff>7620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0</xdr:rowOff>
        </xdr:from>
        <xdr:to>
          <xdr:col>5</xdr:col>
          <xdr:colOff>0</xdr:colOff>
          <xdr:row>27</xdr:row>
          <xdr:rowOff>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25</xdr:row>
          <xdr:rowOff>0</xdr:rowOff>
        </xdr:from>
        <xdr:to>
          <xdr:col>14</xdr:col>
          <xdr:colOff>0</xdr:colOff>
          <xdr:row>26</xdr:row>
          <xdr:rowOff>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25</xdr:row>
          <xdr:rowOff>7620</xdr:rowOff>
        </xdr:from>
        <xdr:to>
          <xdr:col>9</xdr:col>
          <xdr:colOff>7620</xdr:colOff>
          <xdr:row>26</xdr:row>
          <xdr:rowOff>7620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Z43"/>
  <sheetViews>
    <sheetView showGridLines="0" tabSelected="1" zoomScaleNormal="100" workbookViewId="0">
      <selection activeCell="C9" sqref="C9"/>
    </sheetView>
  </sheetViews>
  <sheetFormatPr defaultColWidth="9" defaultRowHeight="15" x14ac:dyDescent="0.2"/>
  <cols>
    <col min="1" max="1" width="0.77734375" style="1" customWidth="1"/>
    <col min="2" max="2" width="10.6640625" style="1" customWidth="1"/>
    <col min="3" max="3" width="6.6640625" style="1" customWidth="1"/>
    <col min="4" max="9" width="3.6640625" style="1" customWidth="1"/>
    <col min="10" max="10" width="3.44140625" style="1" customWidth="1"/>
    <col min="11" max="23" width="3.6640625" style="1" customWidth="1"/>
    <col min="24" max="24" width="0.77734375" style="1" customWidth="1"/>
    <col min="25" max="16384" width="9" style="1"/>
  </cols>
  <sheetData>
    <row r="1" spans="2:26" ht="14.1" customHeight="1" x14ac:dyDescent="0.2">
      <c r="B1" s="1" t="s">
        <v>50</v>
      </c>
    </row>
    <row r="2" spans="2:26" ht="5.0999999999999996" customHeight="1" x14ac:dyDescent="0.2"/>
    <row r="3" spans="2:26" ht="14.1" customHeight="1" x14ac:dyDescent="0.2">
      <c r="B3" s="2" t="s">
        <v>41</v>
      </c>
    </row>
    <row r="4" spans="2:26" ht="15" customHeight="1" x14ac:dyDescent="0.2">
      <c r="C4" s="3" t="s">
        <v>76</v>
      </c>
    </row>
    <row r="5" spans="2:26" ht="10.5" customHeight="1" x14ac:dyDescent="0.2"/>
    <row r="6" spans="2:26" x14ac:dyDescent="0.2">
      <c r="C6" s="4" t="s">
        <v>31</v>
      </c>
    </row>
    <row r="7" spans="2:26" ht="27.9" customHeight="1" x14ac:dyDescent="0.2">
      <c r="B7" s="115" t="s">
        <v>75</v>
      </c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</row>
    <row r="8" spans="2:26" ht="14.1" customHeight="1" thickBot="1" x14ac:dyDescent="0.25"/>
    <row r="9" spans="2:26" ht="23.1" customHeight="1" x14ac:dyDescent="0.2">
      <c r="G9" s="116" t="s">
        <v>33</v>
      </c>
      <c r="H9" s="117"/>
      <c r="I9" s="118"/>
      <c r="J9" s="131">
        <v>2025</v>
      </c>
      <c r="K9" s="132"/>
      <c r="L9" s="132"/>
      <c r="M9" s="132"/>
      <c r="N9" s="5" t="s">
        <v>34</v>
      </c>
      <c r="O9" s="119"/>
      <c r="P9" s="119"/>
      <c r="Q9" s="5" t="s">
        <v>0</v>
      </c>
      <c r="R9" s="119"/>
      <c r="S9" s="119"/>
      <c r="T9" s="5" t="s">
        <v>1</v>
      </c>
      <c r="U9" s="6" t="s">
        <v>2</v>
      </c>
      <c r="V9" s="7"/>
      <c r="W9" s="8" t="s">
        <v>3</v>
      </c>
      <c r="Z9" s="27"/>
    </row>
    <row r="10" spans="2:26" ht="23.1" customHeight="1" thickBot="1" x14ac:dyDescent="0.25">
      <c r="G10" s="120" t="s">
        <v>35</v>
      </c>
      <c r="H10" s="121"/>
      <c r="I10" s="122"/>
      <c r="J10" s="123"/>
      <c r="K10" s="124"/>
      <c r="L10" s="124"/>
      <c r="M10" s="124"/>
      <c r="N10" s="124"/>
      <c r="O10" s="124"/>
      <c r="P10" s="125"/>
      <c r="Q10" s="126" t="s">
        <v>36</v>
      </c>
      <c r="R10" s="127"/>
      <c r="S10" s="128"/>
      <c r="T10" s="123"/>
      <c r="U10" s="124"/>
      <c r="V10" s="124"/>
      <c r="W10" s="129"/>
      <c r="Z10" s="1" t="s">
        <v>38</v>
      </c>
    </row>
    <row r="11" spans="2:26" ht="9.9" customHeight="1" x14ac:dyDescent="0.2"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2:26" ht="18" customHeight="1" thickBot="1" x14ac:dyDescent="0.25">
      <c r="B12" s="130" t="s">
        <v>39</v>
      </c>
      <c r="C12" s="130"/>
      <c r="D12" s="130"/>
      <c r="E12" s="130"/>
      <c r="F12" s="130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30"/>
      <c r="U12" s="130"/>
      <c r="V12" s="130"/>
      <c r="W12" s="130"/>
    </row>
    <row r="13" spans="2:26" ht="27.9" customHeight="1" thickBot="1" x14ac:dyDescent="0.25">
      <c r="B13" s="10" t="s">
        <v>32</v>
      </c>
      <c r="C13" s="11"/>
      <c r="D13" s="11"/>
      <c r="E13" s="11"/>
      <c r="F13" s="11"/>
      <c r="G13" s="11"/>
      <c r="H13" s="28" t="s">
        <v>42</v>
      </c>
      <c r="I13" s="11"/>
      <c r="J13" s="11"/>
      <c r="K13" s="11"/>
      <c r="L13" s="11"/>
      <c r="M13" s="11"/>
      <c r="N13" s="11"/>
      <c r="O13" s="11"/>
      <c r="P13" s="28" t="s">
        <v>43</v>
      </c>
      <c r="Q13" s="11"/>
      <c r="R13" s="11"/>
      <c r="S13" s="11"/>
      <c r="T13" s="11"/>
      <c r="U13" s="11"/>
      <c r="V13" s="11"/>
      <c r="W13" s="12"/>
    </row>
    <row r="14" spans="2:26" ht="9.9" customHeight="1" x14ac:dyDescent="0.2"/>
    <row r="15" spans="2:26" ht="15" customHeight="1" x14ac:dyDescent="0.2">
      <c r="B15" s="13" t="s">
        <v>37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</row>
    <row r="16" spans="2:26" ht="15" customHeight="1" x14ac:dyDescent="0.2">
      <c r="B16" s="14" t="s">
        <v>40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</row>
    <row r="17" spans="1:24" ht="9.9" customHeight="1" thickBot="1" x14ac:dyDescent="0.25"/>
    <row r="18" spans="1:24" ht="15" customHeight="1" x14ac:dyDescent="0.2">
      <c r="B18" s="113" t="s">
        <v>5</v>
      </c>
      <c r="C18" s="114"/>
      <c r="D18" s="61" t="s">
        <v>4</v>
      </c>
      <c r="E18" s="62"/>
      <c r="F18" s="62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4"/>
    </row>
    <row r="19" spans="1:24" ht="27.9" customHeight="1" thickBot="1" x14ac:dyDescent="0.25">
      <c r="B19" s="91"/>
      <c r="C19" s="92"/>
      <c r="D19" s="95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7"/>
    </row>
    <row r="20" spans="1:24" ht="15" customHeight="1" x14ac:dyDescent="0.2">
      <c r="B20" s="89" t="s">
        <v>6</v>
      </c>
      <c r="C20" s="90"/>
      <c r="D20" s="61" t="s">
        <v>4</v>
      </c>
      <c r="E20" s="62"/>
      <c r="F20" s="62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4"/>
    </row>
    <row r="21" spans="1:24" ht="27.9" customHeight="1" x14ac:dyDescent="0.2">
      <c r="B21" s="91"/>
      <c r="C21" s="92"/>
      <c r="D21" s="95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7"/>
    </row>
    <row r="22" spans="1:24" ht="20.100000000000001" customHeight="1" x14ac:dyDescent="0.3">
      <c r="B22" s="98" t="s">
        <v>7</v>
      </c>
      <c r="C22" s="83"/>
      <c r="D22" s="15" t="s">
        <v>9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84"/>
    </row>
    <row r="23" spans="1:24" ht="20.100000000000001" customHeight="1" x14ac:dyDescent="0.2">
      <c r="B23" s="99" t="s">
        <v>8</v>
      </c>
      <c r="C23" s="88"/>
      <c r="D23" s="100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2"/>
    </row>
    <row r="24" spans="1:24" ht="15" customHeight="1" x14ac:dyDescent="0.3">
      <c r="B24" s="103" t="s">
        <v>10</v>
      </c>
      <c r="C24" s="83"/>
      <c r="D24" s="104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6"/>
      <c r="X24" s="16"/>
    </row>
    <row r="25" spans="1:24" ht="15" customHeight="1" x14ac:dyDescent="0.2">
      <c r="B25" s="110" t="s">
        <v>11</v>
      </c>
      <c r="C25" s="111"/>
      <c r="D25" s="107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9"/>
    </row>
    <row r="26" spans="1:24" ht="18" customHeight="1" x14ac:dyDescent="0.2">
      <c r="B26" s="71" t="s">
        <v>12</v>
      </c>
      <c r="C26" s="72"/>
      <c r="D26" s="29"/>
      <c r="E26" s="30"/>
      <c r="F26" s="30" t="s">
        <v>44</v>
      </c>
      <c r="G26" s="30"/>
      <c r="H26" s="30"/>
      <c r="I26" s="30"/>
      <c r="J26" s="30" t="s">
        <v>45</v>
      </c>
      <c r="K26" s="30"/>
      <c r="L26" s="30"/>
      <c r="M26" s="30"/>
      <c r="N26" s="30"/>
      <c r="O26" s="30" t="s">
        <v>46</v>
      </c>
      <c r="P26" s="30"/>
      <c r="Q26" s="30"/>
      <c r="R26" s="30"/>
      <c r="S26" s="30"/>
      <c r="T26" s="30"/>
      <c r="U26" s="30"/>
      <c r="V26" s="30"/>
      <c r="W26" s="31"/>
    </row>
    <row r="27" spans="1:24" ht="18" customHeight="1" x14ac:dyDescent="0.2">
      <c r="B27" s="73"/>
      <c r="C27" s="74"/>
      <c r="D27" s="32"/>
      <c r="E27" s="33"/>
      <c r="F27" s="33" t="s">
        <v>47</v>
      </c>
      <c r="G27" s="33"/>
      <c r="H27" s="34"/>
      <c r="I27" s="33" t="s">
        <v>48</v>
      </c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35" t="s">
        <v>49</v>
      </c>
    </row>
    <row r="28" spans="1:24" ht="27.9" customHeight="1" x14ac:dyDescent="0.2">
      <c r="B28" s="68" t="s">
        <v>13</v>
      </c>
      <c r="C28" s="44"/>
      <c r="D28" s="69"/>
      <c r="E28" s="70"/>
      <c r="F28" s="70"/>
      <c r="G28" s="70"/>
      <c r="H28" s="70"/>
      <c r="I28" s="41" t="s">
        <v>14</v>
      </c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5"/>
    </row>
    <row r="29" spans="1:24" ht="15" customHeight="1" x14ac:dyDescent="0.3">
      <c r="B29" s="71" t="s">
        <v>15</v>
      </c>
      <c r="C29" s="72"/>
      <c r="D29" s="75"/>
      <c r="E29" s="76"/>
      <c r="F29" s="76"/>
      <c r="G29" s="76"/>
      <c r="H29" s="76"/>
      <c r="I29" s="79" t="s">
        <v>16</v>
      </c>
      <c r="J29" s="79"/>
      <c r="K29" s="79"/>
      <c r="L29" s="81" t="s">
        <v>17</v>
      </c>
      <c r="M29" s="82"/>
      <c r="N29" s="82"/>
      <c r="O29" s="82"/>
      <c r="P29" s="83"/>
      <c r="Q29" s="75"/>
      <c r="R29" s="76"/>
      <c r="S29" s="76"/>
      <c r="T29" s="76"/>
      <c r="U29" s="79" t="s">
        <v>16</v>
      </c>
      <c r="V29" s="79"/>
      <c r="W29" s="84"/>
    </row>
    <row r="30" spans="1:24" ht="15" customHeight="1" thickBot="1" x14ac:dyDescent="0.25">
      <c r="B30" s="73"/>
      <c r="C30" s="74"/>
      <c r="D30" s="77"/>
      <c r="E30" s="78"/>
      <c r="F30" s="78"/>
      <c r="G30" s="78"/>
      <c r="H30" s="78"/>
      <c r="I30" s="80"/>
      <c r="J30" s="80"/>
      <c r="K30" s="80"/>
      <c r="L30" s="86" t="s">
        <v>18</v>
      </c>
      <c r="M30" s="87"/>
      <c r="N30" s="87"/>
      <c r="O30" s="87"/>
      <c r="P30" s="88"/>
      <c r="Q30" s="77"/>
      <c r="R30" s="78"/>
      <c r="S30" s="78"/>
      <c r="T30" s="78"/>
      <c r="U30" s="80"/>
      <c r="V30" s="80"/>
      <c r="W30" s="85"/>
    </row>
    <row r="31" spans="1:24" ht="15" customHeight="1" x14ac:dyDescent="0.2">
      <c r="A31" s="17"/>
      <c r="B31" s="18"/>
      <c r="C31" s="59" t="s">
        <v>20</v>
      </c>
      <c r="D31" s="61" t="s">
        <v>4</v>
      </c>
      <c r="E31" s="62"/>
      <c r="F31" s="62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4"/>
    </row>
    <row r="32" spans="1:24" ht="27.9" customHeight="1" x14ac:dyDescent="0.3">
      <c r="B32" s="19" t="s">
        <v>22</v>
      </c>
      <c r="C32" s="60"/>
      <c r="D32" s="65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7"/>
    </row>
    <row r="33" spans="2:23" ht="27.9" customHeight="1" x14ac:dyDescent="0.2">
      <c r="B33" s="20" t="s">
        <v>23</v>
      </c>
      <c r="C33" s="21" t="s">
        <v>19</v>
      </c>
      <c r="D33" s="40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5"/>
    </row>
    <row r="34" spans="2:23" ht="27.9" customHeight="1" thickBot="1" x14ac:dyDescent="0.25">
      <c r="B34" s="22"/>
      <c r="C34" s="23" t="s">
        <v>21</v>
      </c>
      <c r="D34" s="4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8"/>
    </row>
    <row r="35" spans="2:23" ht="15" customHeight="1" x14ac:dyDescent="0.2">
      <c r="B35" s="18"/>
      <c r="C35" s="59" t="s">
        <v>20</v>
      </c>
      <c r="D35" s="61" t="s">
        <v>4</v>
      </c>
      <c r="E35" s="62"/>
      <c r="F35" s="62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4"/>
    </row>
    <row r="36" spans="2:23" ht="27.9" customHeight="1" x14ac:dyDescent="0.3">
      <c r="B36" s="19" t="s">
        <v>22</v>
      </c>
      <c r="C36" s="60"/>
      <c r="D36" s="65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7"/>
    </row>
    <row r="37" spans="2:23" ht="27.9" customHeight="1" x14ac:dyDescent="0.2">
      <c r="B37" s="24" t="s">
        <v>24</v>
      </c>
      <c r="C37" s="25" t="s">
        <v>19</v>
      </c>
      <c r="D37" s="40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5"/>
    </row>
    <row r="38" spans="2:23" ht="27.9" customHeight="1" x14ac:dyDescent="0.2">
      <c r="B38" s="20" t="s">
        <v>25</v>
      </c>
      <c r="C38" s="25" t="s">
        <v>21</v>
      </c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5"/>
    </row>
    <row r="39" spans="2:23" ht="27.9" customHeight="1" x14ac:dyDescent="0.2">
      <c r="B39" s="20"/>
      <c r="C39" s="21" t="s">
        <v>26</v>
      </c>
      <c r="D39" s="40"/>
      <c r="E39" s="41"/>
      <c r="F39" s="41"/>
      <c r="G39" s="41"/>
      <c r="H39" s="41"/>
      <c r="I39" s="41"/>
      <c r="J39" s="41"/>
      <c r="K39" s="41"/>
      <c r="L39" s="42"/>
      <c r="M39" s="43" t="s">
        <v>28</v>
      </c>
      <c r="N39" s="44"/>
      <c r="O39" s="40"/>
      <c r="P39" s="41"/>
      <c r="Q39" s="41"/>
      <c r="R39" s="41"/>
      <c r="S39" s="41"/>
      <c r="T39" s="41"/>
      <c r="U39" s="41"/>
      <c r="V39" s="41"/>
      <c r="W39" s="45"/>
    </row>
    <row r="40" spans="2:23" ht="27.9" customHeight="1" thickBot="1" x14ac:dyDescent="0.25">
      <c r="B40" s="22"/>
      <c r="C40" s="26" t="s">
        <v>27</v>
      </c>
      <c r="D40" s="46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8"/>
    </row>
    <row r="41" spans="2:23" ht="20.100000000000001" customHeight="1" x14ac:dyDescent="0.2">
      <c r="B41" s="49" t="s">
        <v>29</v>
      </c>
      <c r="C41" s="50"/>
      <c r="D41" s="53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5"/>
    </row>
    <row r="42" spans="2:23" ht="20.100000000000001" customHeight="1" thickBot="1" x14ac:dyDescent="0.25">
      <c r="B42" s="51"/>
      <c r="C42" s="52"/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8"/>
    </row>
    <row r="43" spans="2:23" ht="14.1" customHeight="1" x14ac:dyDescent="0.2">
      <c r="B43" s="39" t="s">
        <v>30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</sheetData>
  <sheetProtection algorithmName="SHA-512" hashValue="v8EXH9gVqt8+1JOlQpwrG4/Y9nRppcwXka4/aurMHFJC+sL0f0V+q+5ytglYGj5EKKJGkpTd5vLdY4uTmrATYw==" saltValue="oA2smnww4FnihOeDNmVpxA==" spinCount="100000" sheet="1" objects="1" scenarios="1"/>
  <protectedRanges>
    <protectedRange sqref="G31:W31 D32:W32 D33:W33 D34:W34" name="範囲3"/>
    <protectedRange sqref="J9:M9 O9:P9 R9:S9 V9 J10:P10 T10:W10" name="範囲1"/>
    <protectedRange sqref="G18:W18 D19:W19 G20:W20 D21:W21 E22:W22 D23:W23 D24:W25 D28:H28 J27:V27 D29:H30 Q29:T30" name="範囲2"/>
    <protectedRange sqref="G35:W35 D36:W36 D37:W37 D38:W38 D39:L39 O39:W39 D40:W40 D41:W42" name="範囲4"/>
  </protectedRanges>
  <mergeCells count="56">
    <mergeCell ref="B18:C19"/>
    <mergeCell ref="D18:F18"/>
    <mergeCell ref="G18:W18"/>
    <mergeCell ref="D19:W19"/>
    <mergeCell ref="B7:W7"/>
    <mergeCell ref="G9:I9"/>
    <mergeCell ref="O9:P9"/>
    <mergeCell ref="R9:S9"/>
    <mergeCell ref="G10:I10"/>
    <mergeCell ref="J10:P10"/>
    <mergeCell ref="Q10:S10"/>
    <mergeCell ref="T10:W10"/>
    <mergeCell ref="B12:W12"/>
    <mergeCell ref="J9:M9"/>
    <mergeCell ref="B26:C27"/>
    <mergeCell ref="B20:C21"/>
    <mergeCell ref="D20:F20"/>
    <mergeCell ref="G20:W20"/>
    <mergeCell ref="D21:W21"/>
    <mergeCell ref="B22:C22"/>
    <mergeCell ref="E22:W22"/>
    <mergeCell ref="B23:C23"/>
    <mergeCell ref="D23:W23"/>
    <mergeCell ref="B24:C24"/>
    <mergeCell ref="D24:W25"/>
    <mergeCell ref="B25:C25"/>
    <mergeCell ref="J27:V27"/>
    <mergeCell ref="B28:C28"/>
    <mergeCell ref="D28:H28"/>
    <mergeCell ref="I28:W28"/>
    <mergeCell ref="B29:C30"/>
    <mergeCell ref="D29:H30"/>
    <mergeCell ref="I29:K30"/>
    <mergeCell ref="L29:P29"/>
    <mergeCell ref="Q29:T30"/>
    <mergeCell ref="U29:W30"/>
    <mergeCell ref="L30:P30"/>
    <mergeCell ref="D38:W38"/>
    <mergeCell ref="C31:C32"/>
    <mergeCell ref="D31:F31"/>
    <mergeCell ref="G31:W31"/>
    <mergeCell ref="D32:W32"/>
    <mergeCell ref="D33:W33"/>
    <mergeCell ref="D34:W34"/>
    <mergeCell ref="C35:C36"/>
    <mergeCell ref="D35:F35"/>
    <mergeCell ref="G35:W35"/>
    <mergeCell ref="D36:W36"/>
    <mergeCell ref="D37:W37"/>
    <mergeCell ref="B43:W43"/>
    <mergeCell ref="D39:L39"/>
    <mergeCell ref="M39:N39"/>
    <mergeCell ref="O39:W39"/>
    <mergeCell ref="D40:W40"/>
    <mergeCell ref="B41:C42"/>
    <mergeCell ref="D41:W42"/>
  </mergeCells>
  <phoneticPr fontId="11"/>
  <pageMargins left="0.59055118110236227" right="0.59055118110236227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7" r:id="rId4" name="Check Box 7">
              <controlPr defaultSize="0" autoFill="0" autoLine="0" autoPict="0">
                <anchor moveWithCells="1">
                  <from>
                    <xdr:col>5</xdr:col>
                    <xdr:colOff>236220</xdr:colOff>
                    <xdr:row>12</xdr:row>
                    <xdr:rowOff>0</xdr:rowOff>
                  </from>
                  <to>
                    <xdr:col>7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5" name="Check Box 9">
              <controlPr defaultSize="0" autoFill="0" autoLine="0" autoPict="0">
                <anchor moveWithCells="1">
                  <from>
                    <xdr:col>13</xdr:col>
                    <xdr:colOff>236220</xdr:colOff>
                    <xdr:row>12</xdr:row>
                    <xdr:rowOff>0</xdr:rowOff>
                  </from>
                  <to>
                    <xdr:col>14</xdr:col>
                    <xdr:colOff>251460</xdr:colOff>
                    <xdr:row>12</xdr:row>
                    <xdr:rowOff>350520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6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7620</xdr:rowOff>
                  </from>
                  <to>
                    <xdr:col>5</xdr:col>
                    <xdr:colOff>7620</xdr:colOff>
                    <xdr:row>26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Check Box 11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0</xdr:rowOff>
                  </from>
                  <to>
                    <xdr:col>5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8" name="Check Box 13">
              <controlPr defaultSize="0" autoFill="0" autoLine="0" autoPict="0">
                <anchor moveWithCells="1">
                  <from>
                    <xdr:col>13</xdr:col>
                    <xdr:colOff>0</xdr:colOff>
                    <xdr:row>25</xdr:row>
                    <xdr:rowOff>0</xdr:rowOff>
                  </from>
                  <to>
                    <xdr:col>14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9" name="Check Box 14">
              <controlPr defaultSize="0" autoFill="0" autoLine="0" autoPict="0">
                <anchor moveWithCells="1">
                  <from>
                    <xdr:col>8</xdr:col>
                    <xdr:colOff>7620</xdr:colOff>
                    <xdr:row>25</xdr:row>
                    <xdr:rowOff>7620</xdr:rowOff>
                  </from>
                  <to>
                    <xdr:col>9</xdr:col>
                    <xdr:colOff>7620</xdr:colOff>
                    <xdr:row>26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9"/>
  <sheetViews>
    <sheetView workbookViewId="0"/>
  </sheetViews>
  <sheetFormatPr defaultRowHeight="13.2" x14ac:dyDescent="0.2"/>
  <cols>
    <col min="1" max="1" width="30.88671875" bestFit="1" customWidth="1"/>
    <col min="2" max="2" width="19.44140625" bestFit="1" customWidth="1"/>
    <col min="3" max="3" width="10.5546875" bestFit="1" customWidth="1"/>
    <col min="4" max="4" width="7.33203125" bestFit="1" customWidth="1"/>
    <col min="5" max="5" width="10.5546875" bestFit="1" customWidth="1"/>
    <col min="6" max="6" width="7.33203125" bestFit="1" customWidth="1"/>
  </cols>
  <sheetData>
    <row r="1" spans="1:10" x14ac:dyDescent="0.2">
      <c r="A1" t="s">
        <v>74</v>
      </c>
      <c r="C1" t="s">
        <v>51</v>
      </c>
      <c r="D1" t="s">
        <v>52</v>
      </c>
      <c r="E1" t="s">
        <v>53</v>
      </c>
      <c r="F1" t="s">
        <v>54</v>
      </c>
    </row>
    <row r="2" spans="1:10" x14ac:dyDescent="0.2">
      <c r="A2" s="36" t="s">
        <v>33</v>
      </c>
      <c r="B2" s="37" t="str">
        <f>IFERROR(DATEVALUE(C2&amp;"/"&amp;D2&amp;"/"&amp;E2),"")</f>
        <v/>
      </c>
      <c r="C2">
        <f>'メール会員 申込書'!J9</f>
        <v>2025</v>
      </c>
      <c r="D2">
        <f>'メール会員 申込書'!O9</f>
        <v>0</v>
      </c>
      <c r="E2">
        <f>'メール会員 申込書'!R9</f>
        <v>0</v>
      </c>
      <c r="F2">
        <f>'メール会員 申込書'!V9</f>
        <v>0</v>
      </c>
    </row>
    <row r="3" spans="1:10" x14ac:dyDescent="0.2">
      <c r="A3" s="36" t="s">
        <v>35</v>
      </c>
      <c r="B3" s="38" t="str">
        <f>IF('メール会員 申込書'!J10=0,"",'メール会員 申込書'!J10)</f>
        <v/>
      </c>
    </row>
    <row r="4" spans="1:10" x14ac:dyDescent="0.2">
      <c r="A4" s="36" t="s">
        <v>36</v>
      </c>
      <c r="B4" s="38" t="str">
        <f>IF('メール会員 申込書'!T10=0,"",'メール会員 申込書'!T10)</f>
        <v/>
      </c>
    </row>
    <row r="5" spans="1:10" x14ac:dyDescent="0.2">
      <c r="A5" s="36" t="s">
        <v>57</v>
      </c>
      <c r="B5" s="38" t="str">
        <f>IF(D5=TRUE,"新規加入",IF(F5=TRUE,"内容変更",""))</f>
        <v/>
      </c>
      <c r="C5" t="s">
        <v>55</v>
      </c>
      <c r="D5" t="b">
        <v>0</v>
      </c>
      <c r="E5" t="s">
        <v>56</v>
      </c>
      <c r="F5" t="b">
        <v>0</v>
      </c>
    </row>
    <row r="6" spans="1:10" x14ac:dyDescent="0.2">
      <c r="A6" s="36" t="s">
        <v>5</v>
      </c>
      <c r="B6" s="38" t="str">
        <f>IF('メール会員 申込書'!D19=0,"",'メール会員 申込書'!D19)</f>
        <v/>
      </c>
    </row>
    <row r="7" spans="1:10" x14ac:dyDescent="0.2">
      <c r="A7" s="36" t="s">
        <v>60</v>
      </c>
      <c r="B7" s="38" t="str">
        <f>DBCS('メール会員 申込書'!G18)</f>
        <v/>
      </c>
    </row>
    <row r="8" spans="1:10" x14ac:dyDescent="0.2">
      <c r="A8" s="36" t="s">
        <v>6</v>
      </c>
      <c r="B8" s="38" t="str">
        <f>IF('メール会員 申込書'!D21=0,"",'メール会員 申込書'!D21)</f>
        <v/>
      </c>
    </row>
    <row r="9" spans="1:10" x14ac:dyDescent="0.2">
      <c r="A9" s="36" t="s">
        <v>60</v>
      </c>
      <c r="B9" s="38" t="str">
        <f>DBCS('メール会員 申込書'!G20)</f>
        <v/>
      </c>
    </row>
    <row r="10" spans="1:10" x14ac:dyDescent="0.2">
      <c r="A10" s="36" t="s">
        <v>61</v>
      </c>
      <c r="B10" s="38" t="str">
        <f>IF('メール会員 申込書'!D23=0,"",'メール会員 申込書'!D23)</f>
        <v/>
      </c>
    </row>
    <row r="11" spans="1:10" x14ac:dyDescent="0.2">
      <c r="A11" s="36" t="s">
        <v>62</v>
      </c>
      <c r="B11" s="38" t="str">
        <f>ASC('メール会員 申込書'!E22)</f>
        <v/>
      </c>
    </row>
    <row r="12" spans="1:10" x14ac:dyDescent="0.2">
      <c r="A12" s="36" t="s">
        <v>63</v>
      </c>
      <c r="B12" s="38" t="str">
        <f>IF('メール会員 申込書'!D24=0,"",'メール会員 申込書'!D24)</f>
        <v/>
      </c>
    </row>
    <row r="13" spans="1:10" x14ac:dyDescent="0.2">
      <c r="A13" s="36" t="s">
        <v>12</v>
      </c>
      <c r="B13" s="38" t="str">
        <f>IF(D13=TRUE,"製造",IF(F13=TRUE,"販売",IF(H13=TRUE,"サービス",IF(J13=TRUE,"その他",""))))</f>
        <v/>
      </c>
      <c r="C13" t="s">
        <v>64</v>
      </c>
      <c r="D13" t="b">
        <v>0</v>
      </c>
      <c r="E13" t="s">
        <v>66</v>
      </c>
      <c r="F13" t="b">
        <v>0</v>
      </c>
      <c r="G13" t="s">
        <v>65</v>
      </c>
      <c r="H13" t="b">
        <v>0</v>
      </c>
      <c r="I13" t="s">
        <v>67</v>
      </c>
      <c r="J13" t="b">
        <v>0</v>
      </c>
    </row>
    <row r="14" spans="1:10" x14ac:dyDescent="0.2">
      <c r="A14" s="36" t="s">
        <v>59</v>
      </c>
      <c r="B14" s="38" t="str" cm="1">
        <f t="array" ref="B14">IF(J13=TRUE,'メール会員 申込書'!J27:V27,"")</f>
        <v/>
      </c>
    </row>
    <row r="15" spans="1:10" x14ac:dyDescent="0.2">
      <c r="A15" s="36" t="s">
        <v>13</v>
      </c>
      <c r="B15" s="38" t="str">
        <f>IF('メール会員 申込書'!D28=0,"",'メール会員 申込書'!D28)</f>
        <v/>
      </c>
    </row>
    <row r="16" spans="1:10" x14ac:dyDescent="0.2">
      <c r="A16" s="36" t="s">
        <v>15</v>
      </c>
      <c r="B16" s="38" t="str">
        <f>ASC('メール会員 申込書'!D29)</f>
        <v/>
      </c>
    </row>
    <row r="17" spans="1:2" x14ac:dyDescent="0.2">
      <c r="A17" s="36" t="s">
        <v>58</v>
      </c>
      <c r="B17" s="38" t="str">
        <f>ASC('メール会員 申込書'!Q29)</f>
        <v/>
      </c>
    </row>
    <row r="18" spans="1:2" x14ac:dyDescent="0.2">
      <c r="A18" s="36" t="s">
        <v>68</v>
      </c>
      <c r="B18" s="38" t="str">
        <f>DBCS('メール会員 申込書'!D32)</f>
        <v/>
      </c>
    </row>
    <row r="19" spans="1:2" x14ac:dyDescent="0.2">
      <c r="A19" s="36" t="s">
        <v>60</v>
      </c>
      <c r="B19" s="38" t="str">
        <f>DBCS('メール会員 申込書'!G31)</f>
        <v/>
      </c>
    </row>
    <row r="20" spans="1:2" x14ac:dyDescent="0.2">
      <c r="A20" s="36" t="s">
        <v>19</v>
      </c>
      <c r="B20" s="38" t="str">
        <f>IF('メール会員 申込書'!D33=0,"",'メール会員 申込書'!D33)</f>
        <v/>
      </c>
    </row>
    <row r="21" spans="1:2" x14ac:dyDescent="0.2">
      <c r="A21" s="36" t="s">
        <v>21</v>
      </c>
      <c r="B21" s="38" t="str">
        <f>IF('メール会員 申込書'!D34=0,"",'メール会員 申込書'!D34)</f>
        <v/>
      </c>
    </row>
    <row r="22" spans="1:2" x14ac:dyDescent="0.2">
      <c r="A22" s="36" t="s">
        <v>72</v>
      </c>
      <c r="B22" s="38" t="str">
        <f>DBCS('メール会員 申込書'!D36)</f>
        <v/>
      </c>
    </row>
    <row r="23" spans="1:2" x14ac:dyDescent="0.2">
      <c r="A23" s="36" t="s">
        <v>60</v>
      </c>
      <c r="B23" s="38" t="str">
        <f>DBCS('メール会員 申込書'!G35)</f>
        <v/>
      </c>
    </row>
    <row r="24" spans="1:2" x14ac:dyDescent="0.2">
      <c r="A24" s="36" t="s">
        <v>19</v>
      </c>
      <c r="B24" s="38" t="str">
        <f>IF('メール会員 申込書'!D37=0,"",'メール会員 申込書'!D37)</f>
        <v/>
      </c>
    </row>
    <row r="25" spans="1:2" x14ac:dyDescent="0.2">
      <c r="A25" s="36" t="s">
        <v>21</v>
      </c>
      <c r="B25" s="38" t="str">
        <f>IF('メール会員 申込書'!D38=0,"",'メール会員 申込書'!D38)</f>
        <v/>
      </c>
    </row>
    <row r="26" spans="1:2" x14ac:dyDescent="0.2">
      <c r="A26" s="36" t="s">
        <v>69</v>
      </c>
      <c r="B26" s="38" t="str">
        <f>ASC('メール会員 申込書'!D39)</f>
        <v/>
      </c>
    </row>
    <row r="27" spans="1:2" x14ac:dyDescent="0.2">
      <c r="A27" s="36" t="s">
        <v>70</v>
      </c>
      <c r="B27" s="38" t="str">
        <f>ASC('メール会員 申込書'!D40)</f>
        <v/>
      </c>
    </row>
    <row r="28" spans="1:2" x14ac:dyDescent="0.2">
      <c r="A28" s="36" t="s">
        <v>71</v>
      </c>
      <c r="B28" s="38" t="str">
        <f>ASC('メール会員 申込書'!O39)</f>
        <v/>
      </c>
    </row>
    <row r="29" spans="1:2" x14ac:dyDescent="0.2">
      <c r="A29" s="36" t="s">
        <v>73</v>
      </c>
      <c r="B29" s="38" t="str">
        <f>IF('メール会員 申込書'!D41=0,"",'メール会員 申込書'!D41)</f>
        <v/>
      </c>
    </row>
  </sheetData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メール会員 申込書</vt:lpstr>
      <vt:lpstr>転記用data</vt:lpstr>
    </vt:vector>
  </TitlesOfParts>
  <Company>アキレス株式会社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情報システム部</dc:creator>
  <cp:lastModifiedBy>abc</cp:lastModifiedBy>
  <cp:lastPrinted>2023-03-21T02:00:56Z</cp:lastPrinted>
  <dcterms:created xsi:type="dcterms:W3CDTF">2011-11-29T00:47:29Z</dcterms:created>
  <dcterms:modified xsi:type="dcterms:W3CDTF">2025-04-30T00:02:06Z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