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gfs1\TQM\Ｅ：技能系ＴＱＭ\01：ＱＣサークル\04 愛知地区\23(行事担当用 (JHS研修）\03. パンフレット・参加申込書\送信用\"/>
    </mc:Choice>
  </mc:AlternateContent>
  <bookViews>
    <workbookView xWindow="-105" yWindow="-105" windowWidth="19425" windowHeight="10305"/>
  </bookViews>
  <sheets>
    <sheet name="研修会申込書" sheetId="5" r:id="rId1"/>
    <sheet name="参加者質問票" sheetId="6" r:id="rId2"/>
    <sheet name="研修会申込書 (記入例)" sheetId="3" r:id="rId3"/>
  </sheets>
  <externalReferences>
    <externalReference r:id="rId4"/>
  </externalReferences>
  <definedNames>
    <definedName name="__1__123Graph_Aグラフ_5A" localSheetId="1" hidden="1">#REF!</definedName>
    <definedName name="__1__123Graph_Aグラフ_5A" hidden="1">#REF!</definedName>
    <definedName name="__2__123Graph_Aグラフ_6A" localSheetId="0" hidden="1">#REF!</definedName>
    <definedName name="__2__123Graph_Aグラフ_6A" hidden="1">#REF!</definedName>
    <definedName name="__3__123Graph_Xグラフ_5A" hidden="1">#REF!</definedName>
    <definedName name="__4__123Graph_Xグラフ_6A" hidden="1">#REF!</definedName>
    <definedName name="_1__123Graph_Aグラフ_5A" localSheetId="0" hidden="1">#REF!</definedName>
    <definedName name="_1__123Graph_Aグラフ_5A" localSheetId="2" hidden="1">#REF!</definedName>
    <definedName name="_1__123Graph_Aグラフ_5A" localSheetId="1" hidden="1">#REF!</definedName>
    <definedName name="_1__123Graph_Aグラフ_5A" hidden="1">#REF!</definedName>
    <definedName name="_10__123Graph_Xグラフ_6A" hidden="1">#REF!</definedName>
    <definedName name="_11Excel_BuiltIn_Print_Area_1_1">#REF!</definedName>
    <definedName name="_12__123Graph_Xグラフ_6A" localSheetId="0" hidden="1">#REF!</definedName>
    <definedName name="_12__123Graph_Xグラフ_6A" localSheetId="2" hidden="1">#REF!</definedName>
    <definedName name="_12__123Graph_Xグラフ_6A" localSheetId="1" hidden="1">#REF!</definedName>
    <definedName name="_12__123Graph_Xグラフ_6A" hidden="1">#REF!</definedName>
    <definedName name="_2__123Graph_Aグラフ_6A" localSheetId="0" hidden="1">#REF!</definedName>
    <definedName name="_2__123Graph_Aグラフ_6A" localSheetId="2" hidden="1">#REF!</definedName>
    <definedName name="_2__123Graph_Aグラフ_6A" localSheetId="1" hidden="1">#REF!</definedName>
    <definedName name="_2__123Graph_Aグラフ_6A" hidden="1">#REF!</definedName>
    <definedName name="_3__123Graph_Aグラフ_5A" localSheetId="0" hidden="1">#REF!</definedName>
    <definedName name="_3__123Graph_Aグラフ_5A" localSheetId="2" hidden="1">#REF!</definedName>
    <definedName name="_3__123Graph_Aグラフ_5A" localSheetId="1" hidden="1">#REF!</definedName>
    <definedName name="_3__123Graph_Aグラフ_5A" hidden="1">#REF!</definedName>
    <definedName name="_3__123Graph_Aグラフ_6A" localSheetId="2" hidden="1">#REF!</definedName>
    <definedName name="_3__123Graph_Xグラフ_5A" localSheetId="0" hidden="1">#REF!</definedName>
    <definedName name="_3__123Graph_Xグラフ_5A" localSheetId="2" hidden="1">#REF!</definedName>
    <definedName name="_3__123Graph_Xグラフ_5A" localSheetId="1" hidden="1">#REF!</definedName>
    <definedName name="_3__123Graph_Xグラフ_5A" hidden="1">#REF!</definedName>
    <definedName name="_4__123Graph_Aグラフ_6A" hidden="1">#REF!</definedName>
    <definedName name="_4__123Graph_Xグラフ_6A" localSheetId="0" hidden="1">#REF!</definedName>
    <definedName name="_4__123Graph_Xグラフ_6A" localSheetId="2" hidden="1">#REF!</definedName>
    <definedName name="_4__123Graph_Xグラフ_6A" localSheetId="1" hidden="1">#REF!</definedName>
    <definedName name="_4__123Graph_Xグラフ_6A" hidden="1">#REF!</definedName>
    <definedName name="_5__123Graph_Xグラフ_5A" localSheetId="0" hidden="1">#REF!</definedName>
    <definedName name="_5Excel_BuiltIn_Print_Area_1_1" localSheetId="0">#REF!</definedName>
    <definedName name="_5Excel_BuiltIn_Print_Area_1_1" localSheetId="2">#REF!</definedName>
    <definedName name="_5Excel_BuiltIn_Print_Area_1_1" localSheetId="1">#REF!</definedName>
    <definedName name="_5Excel_BuiltIn_Print_Area_1_1">#REF!</definedName>
    <definedName name="_6__123Graph_Aグラフ_6A" localSheetId="0" hidden="1">#REF!</definedName>
    <definedName name="_6__123Graph_Aグラフ_6A" localSheetId="2" hidden="1">#REF!</definedName>
    <definedName name="_6__123Graph_Aグラフ_6A" localSheetId="1" hidden="1">#REF!</definedName>
    <definedName name="_6__123Graph_Aグラフ_6A" hidden="1">#REF!</definedName>
    <definedName name="_6__123Graph_Xグラフ_5A" localSheetId="2" hidden="1">#REF!</definedName>
    <definedName name="_6Excel_BuiltIn_Print_Area_1_1">#REF!</definedName>
    <definedName name="_7__123Graph_Xグラフ_5A" hidden="1">#REF!</definedName>
    <definedName name="_8__123Graph_Xグラフ_6A" localSheetId="0" hidden="1">#REF!</definedName>
    <definedName name="_9__123Graph_Xグラフ_5A" localSheetId="0" hidden="1">#REF!</definedName>
    <definedName name="_9__123Graph_Xグラフ_5A" localSheetId="2" hidden="1">#REF!</definedName>
    <definedName name="_9__123Graph_Xグラフ_5A" localSheetId="1" hidden="1">#REF!</definedName>
    <definedName name="_9__123Graph_Xグラフ_5A" hidden="1">#REF!</definedName>
    <definedName name="_9__123Graph_Xグラフ_6A" localSheetId="2" hidden="1">#REF!</definedName>
    <definedName name="_Fill" localSheetId="0" hidden="1">#REF!</definedName>
    <definedName name="_Fill" localSheetId="2" hidden="1">#REF!</definedName>
    <definedName name="_Fill" localSheetId="1" hidden="1">#REF!</definedName>
    <definedName name="_Fill" hidden="1">#REF!</definedName>
    <definedName name="END" localSheetId="0">#REF!</definedName>
    <definedName name="END" localSheetId="2">#REF!</definedName>
    <definedName name="END" localSheetId="1">#REF!</definedName>
    <definedName name="END">#REF!</definedName>
    <definedName name="HANI" localSheetId="0">#REF!</definedName>
    <definedName name="HANI" localSheetId="2">#REF!</definedName>
    <definedName name="HANI" localSheetId="1">#REF!</definedName>
    <definedName name="HANI">#REF!</definedName>
    <definedName name="HANI_2" localSheetId="0">#REF!</definedName>
    <definedName name="HANI_2" localSheetId="2">#REF!</definedName>
    <definedName name="HANI_2" localSheetId="1">#REF!</definedName>
    <definedName name="HANI_2">#REF!</definedName>
    <definedName name="_xlnm.Print_Area" localSheetId="0">研修会申込書!$A$1:$AD$50</definedName>
    <definedName name="_xlnm.Print_Area" localSheetId="2">'研修会申込書 (記入例)'!$A$1:$AD$50</definedName>
    <definedName name="_xlnm.Print_Area" localSheetId="1">参加者質問票!$A$1:$AC$22</definedName>
    <definedName name="_xlnm.Print_Area">#REF!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J6" i="6" l="1"/>
  <c r="AI6" i="6"/>
  <c r="AH6" i="6"/>
  <c r="AG6" i="6"/>
  <c r="AF6" i="6"/>
  <c r="AJ5" i="6"/>
  <c r="AI5" i="6"/>
  <c r="AH5" i="6"/>
  <c r="AG5" i="6"/>
  <c r="AF5" i="6"/>
  <c r="AJ4" i="6"/>
  <c r="AI4" i="6"/>
  <c r="AH4" i="6"/>
  <c r="AG4" i="6"/>
  <c r="AF4" i="6"/>
  <c r="AJ3" i="6"/>
  <c r="AI3" i="6"/>
  <c r="AH3" i="6"/>
  <c r="AG3" i="6"/>
  <c r="AF3" i="6"/>
  <c r="CG25" i="3" l="1"/>
  <c r="CF25" i="3"/>
  <c r="CE25" i="3"/>
  <c r="CD25" i="3"/>
  <c r="CC25" i="3"/>
  <c r="CB25" i="3"/>
  <c r="CA25" i="3"/>
  <c r="BZ25" i="3"/>
  <c r="BY25" i="3"/>
  <c r="BX25" i="3"/>
  <c r="BW25" i="3"/>
  <c r="BV25" i="3"/>
  <c r="BU25" i="3"/>
  <c r="BT25" i="3"/>
  <c r="BS25" i="3"/>
  <c r="BS8" i="3" s="1"/>
  <c r="BR25" i="3"/>
  <c r="BQ25" i="3"/>
  <c r="BP25" i="3"/>
  <c r="BO25" i="3"/>
  <c r="BN25" i="3"/>
  <c r="BM25" i="3"/>
  <c r="BL25" i="3"/>
  <c r="BK25" i="3"/>
  <c r="BJ25" i="3"/>
  <c r="BI25" i="3"/>
  <c r="CG24" i="3"/>
  <c r="CF24" i="3"/>
  <c r="CE24" i="3"/>
  <c r="CD24" i="3"/>
  <c r="CC24" i="3"/>
  <c r="CB24" i="3"/>
  <c r="CA24" i="3"/>
  <c r="BZ24" i="3"/>
  <c r="BY24" i="3"/>
  <c r="BX24" i="3"/>
  <c r="BW24" i="3"/>
  <c r="BV24" i="3"/>
  <c r="BU24" i="3"/>
  <c r="BT24" i="3"/>
  <c r="BS24" i="3"/>
  <c r="BR24" i="3"/>
  <c r="BQ24" i="3"/>
  <c r="BP24" i="3"/>
  <c r="BO24" i="3"/>
  <c r="BN24" i="3"/>
  <c r="BM24" i="3"/>
  <c r="BL24" i="3"/>
  <c r="BK24" i="3"/>
  <c r="BJ24" i="3"/>
  <c r="BI24" i="3"/>
  <c r="CG23" i="3"/>
  <c r="CF23" i="3"/>
  <c r="CE23" i="3"/>
  <c r="CD23" i="3"/>
  <c r="CC23" i="3"/>
  <c r="CB23" i="3"/>
  <c r="CA23" i="3"/>
  <c r="BZ23" i="3"/>
  <c r="BY23" i="3"/>
  <c r="BX23" i="3"/>
  <c r="BW23" i="3"/>
  <c r="BV23" i="3"/>
  <c r="BU23" i="3"/>
  <c r="BT23" i="3"/>
  <c r="BS23" i="3"/>
  <c r="BR23" i="3"/>
  <c r="BQ23" i="3"/>
  <c r="BP23" i="3"/>
  <c r="BO23" i="3"/>
  <c r="BN23" i="3"/>
  <c r="BM23" i="3"/>
  <c r="BL23" i="3"/>
  <c r="BK23" i="3"/>
  <c r="BJ23" i="3"/>
  <c r="BI23" i="3"/>
  <c r="CG22" i="3"/>
  <c r="CF22" i="3"/>
  <c r="CE22" i="3"/>
  <c r="CB7" i="3" s="1"/>
  <c r="CD22" i="3"/>
  <c r="CC22" i="3"/>
  <c r="CB22" i="3"/>
  <c r="CA22" i="3"/>
  <c r="BZ22" i="3"/>
  <c r="BY22" i="3"/>
  <c r="BX22" i="3"/>
  <c r="BW22" i="3"/>
  <c r="BV22" i="3"/>
  <c r="BU22" i="3"/>
  <c r="BT22" i="3"/>
  <c r="BS22" i="3"/>
  <c r="BR22" i="3"/>
  <c r="BQ22" i="3"/>
  <c r="BP22" i="3"/>
  <c r="BO22" i="3"/>
  <c r="BO8" i="3" s="1"/>
  <c r="BN22" i="3"/>
  <c r="BM22" i="3"/>
  <c r="BL22" i="3"/>
  <c r="BK22" i="3"/>
  <c r="BJ22" i="3"/>
  <c r="BI22" i="3"/>
  <c r="CG21" i="3"/>
  <c r="CF21" i="3"/>
  <c r="CF5" i="3" s="1"/>
  <c r="CE21" i="3"/>
  <c r="CD21" i="3"/>
  <c r="CC21" i="3"/>
  <c r="CB21" i="3"/>
  <c r="CA21" i="3"/>
  <c r="BZ21" i="3"/>
  <c r="BY21" i="3"/>
  <c r="BX21" i="3"/>
  <c r="BW21" i="3"/>
  <c r="BV21" i="3"/>
  <c r="BU21" i="3"/>
  <c r="BT21" i="3"/>
  <c r="BS21" i="3"/>
  <c r="BR21" i="3"/>
  <c r="BQ21" i="3"/>
  <c r="BP21" i="3"/>
  <c r="BO21" i="3"/>
  <c r="BN21" i="3"/>
  <c r="BM21" i="3"/>
  <c r="BL21" i="3"/>
  <c r="BK21" i="3"/>
  <c r="BJ21" i="3"/>
  <c r="BI21" i="3"/>
  <c r="CG20" i="3"/>
  <c r="CD6" i="3" s="1"/>
  <c r="CF20" i="3"/>
  <c r="CE20" i="3"/>
  <c r="CD20" i="3"/>
  <c r="CC20" i="3"/>
  <c r="CB20" i="3"/>
  <c r="CA20" i="3"/>
  <c r="BZ20" i="3"/>
  <c r="BY20" i="3"/>
  <c r="BX20" i="3"/>
  <c r="BW20" i="3"/>
  <c r="BV20" i="3"/>
  <c r="BU20" i="3"/>
  <c r="BT20" i="3"/>
  <c r="BS20" i="3"/>
  <c r="BR20" i="3"/>
  <c r="BQ20" i="3"/>
  <c r="BQ8" i="3" s="1"/>
  <c r="BP20" i="3"/>
  <c r="BO20" i="3"/>
  <c r="BN20" i="3"/>
  <c r="BM20" i="3"/>
  <c r="BL20" i="3"/>
  <c r="BK20" i="3"/>
  <c r="BJ20" i="3"/>
  <c r="BI20" i="3"/>
  <c r="CG19" i="3"/>
  <c r="CF19" i="3"/>
  <c r="CE19" i="3"/>
  <c r="CD19" i="3"/>
  <c r="CC19" i="3"/>
  <c r="CB19" i="3"/>
  <c r="CA19" i="3"/>
  <c r="BZ19" i="3"/>
  <c r="BY19" i="3"/>
  <c r="BX19" i="3"/>
  <c r="BW19" i="3"/>
  <c r="BV19" i="3"/>
  <c r="BU19" i="3"/>
  <c r="BT19" i="3"/>
  <c r="BS19" i="3"/>
  <c r="BR19" i="3"/>
  <c r="BQ19" i="3"/>
  <c r="BP19" i="3"/>
  <c r="BO19" i="3"/>
  <c r="BN19" i="3"/>
  <c r="BM19" i="3"/>
  <c r="BL19" i="3"/>
  <c r="BK19" i="3"/>
  <c r="BJ19" i="3"/>
  <c r="BI19" i="3"/>
  <c r="CG18" i="3"/>
  <c r="CF18" i="3"/>
  <c r="CE18" i="3"/>
  <c r="CD18" i="3"/>
  <c r="CC18" i="3"/>
  <c r="CB18" i="3"/>
  <c r="CA18" i="3"/>
  <c r="BZ18" i="3"/>
  <c r="BY18" i="3"/>
  <c r="BX18" i="3"/>
  <c r="BW18" i="3"/>
  <c r="BV18" i="3"/>
  <c r="BU18" i="3"/>
  <c r="BT18" i="3"/>
  <c r="BS18" i="3"/>
  <c r="BR18" i="3"/>
  <c r="BQ18" i="3"/>
  <c r="BP18" i="3"/>
  <c r="BO18" i="3"/>
  <c r="BN18" i="3"/>
  <c r="BM18" i="3"/>
  <c r="BL18" i="3"/>
  <c r="BK18" i="3"/>
  <c r="BJ18" i="3"/>
  <c r="BI18" i="3"/>
  <c r="CG17" i="3"/>
  <c r="CF17" i="3"/>
  <c r="CE17" i="3"/>
  <c r="CD17" i="3"/>
  <c r="CC17" i="3"/>
  <c r="CG7" i="3" s="1"/>
  <c r="CB17" i="3"/>
  <c r="CA17" i="3"/>
  <c r="BZ17" i="3"/>
  <c r="BY17" i="3"/>
  <c r="BX17" i="3"/>
  <c r="BW17" i="3"/>
  <c r="BV17" i="3"/>
  <c r="BU17" i="3"/>
  <c r="BT17" i="3"/>
  <c r="BS17" i="3"/>
  <c r="BR17" i="3"/>
  <c r="BQ17" i="3"/>
  <c r="BP17" i="3"/>
  <c r="BO17" i="3"/>
  <c r="BN17" i="3"/>
  <c r="BM17" i="3"/>
  <c r="BL17" i="3"/>
  <c r="BK17" i="3"/>
  <c r="BJ17" i="3"/>
  <c r="BI17" i="3"/>
  <c r="CG16" i="3"/>
  <c r="CG8" i="3" s="1"/>
  <c r="CF16" i="3"/>
  <c r="CF9" i="3" s="1"/>
  <c r="CE16" i="3"/>
  <c r="CE7" i="3" s="1"/>
  <c r="CD16" i="3"/>
  <c r="CC16" i="3"/>
  <c r="CF7" i="3" s="1"/>
  <c r="CB16" i="3"/>
  <c r="CA16" i="3"/>
  <c r="BZ16" i="3"/>
  <c r="BY16" i="3"/>
  <c r="BX16" i="3"/>
  <c r="BW16" i="3"/>
  <c r="BV16" i="3"/>
  <c r="BU16" i="3"/>
  <c r="BT16" i="3"/>
  <c r="BT8" i="3" s="1"/>
  <c r="BS16" i="3"/>
  <c r="BR16" i="3"/>
  <c r="BR8" i="3" s="1"/>
  <c r="BQ16" i="3"/>
  <c r="BP16" i="3"/>
  <c r="BP8" i="3" s="1"/>
  <c r="BR9" i="3" s="1"/>
  <c r="BC16" i="3" s="1"/>
  <c r="BO16" i="3"/>
  <c r="BN16" i="3"/>
  <c r="BN8" i="3" s="1"/>
  <c r="BM16" i="3"/>
  <c r="BL16" i="3"/>
  <c r="BK16" i="3"/>
  <c r="BB16" i="3" s="1"/>
  <c r="BD16" i="3" s="1"/>
  <c r="BJ16" i="3"/>
  <c r="BI16" i="3"/>
  <c r="BA16" i="3"/>
  <c r="AZ16" i="3"/>
  <c r="AY16" i="3"/>
  <c r="AX16" i="3"/>
  <c r="AW16" i="3"/>
  <c r="AV16" i="3"/>
  <c r="AU16" i="3"/>
  <c r="AT16" i="3"/>
  <c r="AS16" i="3"/>
  <c r="AR16" i="3"/>
  <c r="AQ16" i="3"/>
  <c r="AP16" i="3"/>
  <c r="AO16" i="3"/>
  <c r="AN16" i="3"/>
  <c r="AM16" i="3"/>
  <c r="AL16" i="3"/>
  <c r="AK16" i="3"/>
  <c r="AJ16" i="3"/>
  <c r="AI16" i="3"/>
  <c r="AH16" i="3"/>
  <c r="AG16" i="3"/>
  <c r="AF16" i="3"/>
  <c r="CB8" i="3"/>
  <c r="CC5" i="3"/>
  <c r="CC9" i="5"/>
  <c r="BA16" i="5"/>
  <c r="CD25" i="5"/>
  <c r="CE25" i="5"/>
  <c r="CB25" i="5"/>
  <c r="CC25" i="5"/>
  <c r="CG25" i="5"/>
  <c r="CF25" i="5"/>
  <c r="CA25" i="5"/>
  <c r="BZ25" i="5"/>
  <c r="BY25" i="5"/>
  <c r="BX25" i="5"/>
  <c r="BW25" i="5"/>
  <c r="BV25" i="5"/>
  <c r="BU25" i="5"/>
  <c r="BT25" i="5"/>
  <c r="BS25" i="5"/>
  <c r="BR25" i="5"/>
  <c r="BQ25" i="5"/>
  <c r="BP25" i="5"/>
  <c r="BO25" i="5"/>
  <c r="BN25" i="5"/>
  <c r="BM25" i="5"/>
  <c r="BL25" i="5"/>
  <c r="BK25" i="5"/>
  <c r="BJ25" i="5"/>
  <c r="BI25" i="5"/>
  <c r="CG24" i="5"/>
  <c r="CF24" i="5"/>
  <c r="CE24" i="5"/>
  <c r="CD24" i="5"/>
  <c r="CC24" i="5"/>
  <c r="CB24" i="5"/>
  <c r="CA24" i="5"/>
  <c r="BZ24" i="5"/>
  <c r="BY24" i="5"/>
  <c r="BX24" i="5"/>
  <c r="BW24" i="5"/>
  <c r="BV24" i="5"/>
  <c r="BU24" i="5"/>
  <c r="BT24" i="5"/>
  <c r="BS24" i="5"/>
  <c r="BR24" i="5"/>
  <c r="BR8" i="5" s="1"/>
  <c r="BQ24" i="5"/>
  <c r="BP24" i="5"/>
  <c r="BO24" i="5"/>
  <c r="BN24" i="5"/>
  <c r="BM24" i="5"/>
  <c r="BL24" i="5"/>
  <c r="BK24" i="5"/>
  <c r="BJ24" i="5"/>
  <c r="BI24" i="5"/>
  <c r="CG23" i="5"/>
  <c r="CF23" i="5"/>
  <c r="CE23" i="5"/>
  <c r="CD23" i="5"/>
  <c r="CC23" i="5"/>
  <c r="CB23" i="5"/>
  <c r="CA23" i="5"/>
  <c r="BZ23" i="5"/>
  <c r="BY23" i="5"/>
  <c r="BX23" i="5"/>
  <c r="BW23" i="5"/>
  <c r="BV23" i="5"/>
  <c r="BU23" i="5"/>
  <c r="BT23" i="5"/>
  <c r="BS23" i="5"/>
  <c r="BR23" i="5"/>
  <c r="BQ23" i="5"/>
  <c r="BP23" i="5"/>
  <c r="BO23" i="5"/>
  <c r="BN23" i="5"/>
  <c r="BM23" i="5"/>
  <c r="BL23" i="5"/>
  <c r="BK23" i="5"/>
  <c r="BJ23" i="5"/>
  <c r="BI23" i="5"/>
  <c r="CG22" i="5"/>
  <c r="CF22" i="5"/>
  <c r="CE22" i="5"/>
  <c r="CD22" i="5"/>
  <c r="CC22" i="5"/>
  <c r="CB22" i="5"/>
  <c r="CA22" i="5"/>
  <c r="BZ22" i="5"/>
  <c r="BY22" i="5"/>
  <c r="BX22" i="5"/>
  <c r="BW22" i="5"/>
  <c r="BV22" i="5"/>
  <c r="BU22" i="5"/>
  <c r="BT22" i="5"/>
  <c r="BT8" i="5" s="1"/>
  <c r="BS22" i="5"/>
  <c r="BR22" i="5"/>
  <c r="BQ22" i="5"/>
  <c r="BP22" i="5"/>
  <c r="BO22" i="5"/>
  <c r="BN22" i="5"/>
  <c r="BM22" i="5"/>
  <c r="BL22" i="5"/>
  <c r="BK22" i="5"/>
  <c r="BJ22" i="5"/>
  <c r="BI22" i="5"/>
  <c r="CG21" i="5"/>
  <c r="CF21" i="5"/>
  <c r="CE21" i="5"/>
  <c r="CD21" i="5"/>
  <c r="CC21" i="5"/>
  <c r="CB21" i="5"/>
  <c r="CA21" i="5"/>
  <c r="BZ21" i="5"/>
  <c r="BY21" i="5"/>
  <c r="BX21" i="5"/>
  <c r="BW21" i="5"/>
  <c r="BV21" i="5"/>
  <c r="BU21" i="5"/>
  <c r="BT21" i="5"/>
  <c r="BS21" i="5"/>
  <c r="BR21" i="5"/>
  <c r="BQ21" i="5"/>
  <c r="BP21" i="5"/>
  <c r="BO21" i="5"/>
  <c r="BN21" i="5"/>
  <c r="BM21" i="5"/>
  <c r="BL21" i="5"/>
  <c r="BK21" i="5"/>
  <c r="BJ21" i="5"/>
  <c r="BI21" i="5"/>
  <c r="CG20" i="5"/>
  <c r="CF20" i="5"/>
  <c r="CE20" i="5"/>
  <c r="CD20" i="5"/>
  <c r="CC20" i="5"/>
  <c r="CB20" i="5"/>
  <c r="CA20" i="5"/>
  <c r="BZ20" i="5"/>
  <c r="BY20" i="5"/>
  <c r="BX20" i="5"/>
  <c r="BW20" i="5"/>
  <c r="BV20" i="5"/>
  <c r="BU20" i="5"/>
  <c r="BT20" i="5"/>
  <c r="BS20" i="5"/>
  <c r="BR20" i="5"/>
  <c r="BQ20" i="5"/>
  <c r="BP20" i="5"/>
  <c r="BO20" i="5"/>
  <c r="BN20" i="5"/>
  <c r="BM20" i="5"/>
  <c r="BL20" i="5"/>
  <c r="BK20" i="5"/>
  <c r="BJ20" i="5"/>
  <c r="BI20" i="5"/>
  <c r="CG19" i="5"/>
  <c r="CF19" i="5"/>
  <c r="CE19" i="5"/>
  <c r="CB6" i="5" s="1"/>
  <c r="CD19" i="5"/>
  <c r="CC19" i="5"/>
  <c r="CB19" i="5"/>
  <c r="CA19" i="5"/>
  <c r="BZ19" i="5"/>
  <c r="BY19" i="5"/>
  <c r="BX19" i="5"/>
  <c r="BW19" i="5"/>
  <c r="BV19" i="5"/>
  <c r="BU19" i="5"/>
  <c r="BT19" i="5"/>
  <c r="BS19" i="5"/>
  <c r="BR19" i="5"/>
  <c r="BQ19" i="5"/>
  <c r="BP19" i="5"/>
  <c r="BO19" i="5"/>
  <c r="BO8" i="5" s="1"/>
  <c r="BN19" i="5"/>
  <c r="BM19" i="5"/>
  <c r="BL19" i="5"/>
  <c r="BK19" i="5"/>
  <c r="BJ19" i="5"/>
  <c r="BI19" i="5"/>
  <c r="CG18" i="5"/>
  <c r="CF18" i="5"/>
  <c r="CG8" i="5" s="1"/>
  <c r="CE18" i="5"/>
  <c r="CD18" i="5"/>
  <c r="CC18" i="5"/>
  <c r="CB18" i="5"/>
  <c r="CA18" i="5"/>
  <c r="BZ18" i="5"/>
  <c r="BY18" i="5"/>
  <c r="BX18" i="5"/>
  <c r="BW18" i="5"/>
  <c r="BV18" i="5"/>
  <c r="BU18" i="5"/>
  <c r="BT18" i="5"/>
  <c r="BS18" i="5"/>
  <c r="BR18" i="5"/>
  <c r="BQ18" i="5"/>
  <c r="BP18" i="5"/>
  <c r="BO18" i="5"/>
  <c r="BN18" i="5"/>
  <c r="BM18" i="5"/>
  <c r="BL18" i="5"/>
  <c r="BK18" i="5"/>
  <c r="BB16" i="5"/>
  <c r="BD16" i="5" s="1"/>
  <c r="BJ18" i="5"/>
  <c r="BI18" i="5"/>
  <c r="CG17" i="5"/>
  <c r="CF17" i="5"/>
  <c r="CE17" i="5"/>
  <c r="CD17" i="5"/>
  <c r="CC17" i="5"/>
  <c r="CB17" i="5"/>
  <c r="CA17" i="5"/>
  <c r="BZ17" i="5"/>
  <c r="BY17" i="5"/>
  <c r="BX17" i="5"/>
  <c r="BW17" i="5"/>
  <c r="BV17" i="5"/>
  <c r="BU17" i="5"/>
  <c r="BT17" i="5"/>
  <c r="BS17" i="5"/>
  <c r="BR17" i="5"/>
  <c r="BQ17" i="5"/>
  <c r="BP17" i="5"/>
  <c r="BP8" i="5"/>
  <c r="BO17" i="5"/>
  <c r="BN17" i="5"/>
  <c r="BM17" i="5"/>
  <c r="BL17" i="5"/>
  <c r="BK17" i="5"/>
  <c r="BJ17" i="5"/>
  <c r="BI17" i="5"/>
  <c r="CG16" i="5"/>
  <c r="CG6" i="5" s="1"/>
  <c r="CF16" i="5"/>
  <c r="CC6" i="5" s="1"/>
  <c r="CE16" i="5"/>
  <c r="CE7" i="5" s="1"/>
  <c r="CD16" i="5"/>
  <c r="CC16" i="5"/>
  <c r="CB16" i="5"/>
  <c r="CA16" i="5"/>
  <c r="BZ16" i="5"/>
  <c r="BY16" i="5"/>
  <c r="BX16" i="5"/>
  <c r="BW16" i="5"/>
  <c r="BV16" i="5"/>
  <c r="BU16" i="5"/>
  <c r="BT16" i="5"/>
  <c r="BS16" i="5"/>
  <c r="BS8" i="5" s="1"/>
  <c r="BR16" i="5"/>
  <c r="BQ16" i="5"/>
  <c r="BQ8" i="5" s="1"/>
  <c r="BP16" i="5"/>
  <c r="BO16" i="5"/>
  <c r="BN16" i="5"/>
  <c r="BM16" i="5"/>
  <c r="BL16" i="5"/>
  <c r="BK16" i="5"/>
  <c r="BJ16" i="5"/>
  <c r="BI16" i="5"/>
  <c r="AZ16" i="5"/>
  <c r="AY16" i="5"/>
  <c r="AX16" i="5"/>
  <c r="AW16" i="5"/>
  <c r="AV16" i="5"/>
  <c r="AU16" i="5"/>
  <c r="AT16" i="5"/>
  <c r="AS16" i="5"/>
  <c r="AR16" i="5"/>
  <c r="AQ16" i="5"/>
  <c r="AP16" i="5"/>
  <c r="AO16" i="5"/>
  <c r="AN16" i="5"/>
  <c r="AM16" i="5"/>
  <c r="AL16" i="5"/>
  <c r="AK16" i="5"/>
  <c r="AJ16" i="5"/>
  <c r="AI16" i="5"/>
  <c r="AH16" i="5"/>
  <c r="AG16" i="5"/>
  <c r="AF16" i="5"/>
  <c r="CC7" i="3"/>
  <c r="CC8" i="3"/>
  <c r="BN8" i="5"/>
  <c r="CB8" i="5"/>
  <c r="BR9" i="5" l="1"/>
  <c r="BC16" i="5" s="1"/>
  <c r="CE9" i="3"/>
  <c r="CD8" i="3"/>
  <c r="CE6" i="5"/>
  <c r="CE5" i="5"/>
  <c r="CD7" i="3"/>
  <c r="CG9" i="3"/>
  <c r="CC8" i="5"/>
  <c r="CE5" i="3"/>
  <c r="CF8" i="3"/>
  <c r="CC6" i="3"/>
  <c r="CD7" i="5"/>
  <c r="CF5" i="5"/>
  <c r="CG5" i="3"/>
  <c r="CC9" i="3"/>
  <c r="CB9" i="3"/>
  <c r="CG6" i="3"/>
  <c r="CF6" i="3"/>
  <c r="CB9" i="5"/>
  <c r="CE9" i="5"/>
  <c r="CB6" i="3"/>
  <c r="CD9" i="5"/>
  <c r="CF6" i="5"/>
  <c r="CE6" i="3"/>
  <c r="CG5" i="5"/>
  <c r="CB5" i="5"/>
  <c r="CE8" i="3"/>
  <c r="CD5" i="3"/>
  <c r="CD6" i="5"/>
  <c r="CF8" i="5"/>
  <c r="CF9" i="5"/>
  <c r="CD5" i="5"/>
  <c r="CF7" i="5"/>
  <c r="CE8" i="5"/>
  <c r="CC5" i="5"/>
  <c r="CG7" i="5"/>
  <c r="CD8" i="5"/>
  <c r="CB7" i="5"/>
  <c r="CB5" i="3"/>
  <c r="CD9" i="3"/>
  <c r="CC7" i="5"/>
  <c r="CG9" i="5"/>
</calcChain>
</file>

<file path=xl/comments1.xml><?xml version="1.0" encoding="utf-8"?>
<comments xmlns="http://schemas.openxmlformats.org/spreadsheetml/2006/main">
  <authors>
    <author>tg18592</author>
  </authors>
  <commentList>
    <comment ref="D11" authorId="0" shapeId="0">
      <text>
        <r>
          <rPr>
            <sz val="9"/>
            <color indexed="81"/>
            <rFont val="ＭＳ Ｐゴシック"/>
            <family val="3"/>
            <charset val="128"/>
          </rPr>
          <t>会社連絡窓口とは、情報連絡、参加申し込みを行う窓口で、原則、各社1名でお願いします。</t>
        </r>
      </text>
    </comment>
    <comment ref="N15" authorId="0" shapeId="0">
      <text>
        <r>
          <rPr>
            <sz val="9"/>
            <color indexed="81"/>
            <rFont val="ＭＳ Ｐゴシック"/>
            <family val="3"/>
            <charset val="128"/>
          </rPr>
          <t xml:space="preserve">記入例：所属、名前、電話番号、E-mail　等
</t>
        </r>
      </text>
    </comment>
  </commentList>
</comments>
</file>

<file path=xl/comments2.xml><?xml version="1.0" encoding="utf-8"?>
<comments xmlns="http://schemas.openxmlformats.org/spreadsheetml/2006/main">
  <authors>
    <author>tg18592</author>
  </authors>
  <commentList>
    <comment ref="D11" authorId="0" shapeId="0">
      <text>
        <r>
          <rPr>
            <sz val="9"/>
            <color indexed="81"/>
            <rFont val="ＭＳ Ｐゴシック"/>
            <family val="3"/>
            <charset val="128"/>
          </rPr>
          <t>会社連絡窓口とは、情報連絡、参加申し込みを行う窓口で、原則、各社1名でお願いします。</t>
        </r>
      </text>
    </comment>
    <comment ref="N15" authorId="0" shapeId="0">
      <text>
        <r>
          <rPr>
            <sz val="9"/>
            <color indexed="81"/>
            <rFont val="ＭＳ Ｐゴシック"/>
            <family val="3"/>
            <charset val="128"/>
          </rPr>
          <t xml:space="preserve">記入例：所属、名前、電話番号、E-mail　等
</t>
        </r>
      </text>
    </comment>
  </commentList>
</comments>
</file>

<file path=xl/sharedStrings.xml><?xml version="1.0" encoding="utf-8"?>
<sst xmlns="http://schemas.openxmlformats.org/spreadsheetml/2006/main" count="557" uniqueCount="284">
  <si>
    <t>事務局使用欄</t>
    <rPh sb="0" eb="3">
      <t>じむきょく</t>
    </rPh>
    <rPh sb="3" eb="5">
      <t>しよう</t>
    </rPh>
    <rPh sb="5" eb="6">
      <t>らん</t>
    </rPh>
    <phoneticPr fontId="4" type="Hiragana" alignment="distributed"/>
  </si>
  <si>
    <r>
      <rPr>
        <b/>
        <sz val="11"/>
        <rFont val="HG創英角ｺﾞｼｯｸUB"/>
        <family val="3"/>
        <charset val="128"/>
      </rPr>
      <t>《会社代表連絡窓口様》</t>
    </r>
    <r>
      <rPr>
        <b/>
        <sz val="11"/>
        <color indexed="10"/>
        <rFont val="HG創英角ｺﾞｼｯｸUB"/>
        <family val="3"/>
        <charset val="128"/>
      </rPr>
      <t>今後はこの窓口様に　　　　　
　　情報連絡をさせていただきます。
　　記入時にはご注意ください。※８</t>
    </r>
    <rPh sb="1" eb="3">
      <t>かいしゃ</t>
    </rPh>
    <rPh sb="3" eb="5">
      <t>だいひょう</t>
    </rPh>
    <rPh sb="7" eb="9">
      <t>まどぐち</t>
    </rPh>
    <rPh sb="9" eb="10">
      <t>さま</t>
    </rPh>
    <rPh sb="11" eb="13">
      <t>こんご</t>
    </rPh>
    <rPh sb="16" eb="18">
      <t>まどぐち</t>
    </rPh>
    <rPh sb="18" eb="19">
      <t>さま</t>
    </rPh>
    <rPh sb="28" eb="30">
      <t>じょうほう</t>
    </rPh>
    <rPh sb="30" eb="32">
      <t>れんらく</t>
    </rPh>
    <rPh sb="46" eb="48">
      <t>きにゅう</t>
    </rPh>
    <rPh sb="48" eb="49">
      <t>じ</t>
    </rPh>
    <rPh sb="52" eb="54">
      <t>ちゅうい</t>
    </rPh>
    <phoneticPr fontId="4" type="Hiragana" alignment="distributed"/>
  </si>
  <si>
    <t>事務局使用欄
受付No.</t>
    <rPh sb="0" eb="3">
      <t>じむきょく</t>
    </rPh>
    <rPh sb="3" eb="5">
      <t>しよう</t>
    </rPh>
    <rPh sb="5" eb="6">
      <t>らん</t>
    </rPh>
    <rPh sb="7" eb="9">
      <t>うけつけ</t>
    </rPh>
    <phoneticPr fontId="4" type="Hiragana" alignment="distributed"/>
  </si>
  <si>
    <t>受付日
ほか</t>
    <rPh sb="0" eb="3">
      <t>ウケツケビ</t>
    </rPh>
    <phoneticPr fontId="4"/>
  </si>
  <si>
    <t>第2希望</t>
    <rPh sb="0" eb="1">
      <t>ダイ</t>
    </rPh>
    <rPh sb="2" eb="4">
      <t>キボウ</t>
    </rPh>
    <phoneticPr fontId="4"/>
  </si>
  <si>
    <t>フリガナ</t>
    <phoneticPr fontId="4" alignment="distributed"/>
  </si>
  <si>
    <t>※色付き部分のみご記入ください。</t>
    <phoneticPr fontId="4"/>
  </si>
  <si>
    <t>会社・団体名</t>
    <rPh sb="0" eb="2">
      <t>カイシャ</t>
    </rPh>
    <rPh sb="3" eb="5">
      <t>ダンタイ</t>
    </rPh>
    <rPh sb="5" eb="6">
      <t>メイ</t>
    </rPh>
    <phoneticPr fontId="4" alignment="distributed"/>
  </si>
  <si>
    <t>申込先（行事担当会社）　</t>
    <phoneticPr fontId="4" type="Hiragana" alignment="distributed"/>
  </si>
  <si>
    <t>〒</t>
    <phoneticPr fontId="4" type="Hiragana" alignment="distributed"/>
  </si>
  <si>
    <t>Eﾒｰﾙｱﾄﾞﾚｽ：*******@**********</t>
    <phoneticPr fontId="4"/>
  </si>
  <si>
    <t>※１：１、中日新聞、２、ﾎｰﾑﾍﾟｰｼﾞ、３、QCｻｰｸﾙ誌、
４、幹事会社からの紹介、５：親・ｸﾞﾙｰﾌﾟ会社からの紹介、６：社外関係者からの紹介、７：他地区幹事会社、８：ＤＭ、９：Eﾒｰﾙ、１０：その他</t>
    <phoneticPr fontId="4"/>
  </si>
  <si>
    <r>
      <t>Ｂ</t>
    </r>
    <r>
      <rPr>
        <sz val="9"/>
        <rFont val="ＭＳ Ｐゴシック"/>
        <family val="3"/>
        <charset val="128"/>
      </rPr>
      <t>．問題解決コース
（QC酒造）</t>
    </r>
    <rPh sb="13" eb="15">
      <t>しゅぞう</t>
    </rPh>
    <phoneticPr fontId="4" type="Hiragana" alignment="distributed"/>
  </si>
  <si>
    <t>ご住所</t>
    <rPh sb="1" eb="3">
      <t>じゅうしょ</t>
    </rPh>
    <phoneticPr fontId="4" type="Hiragana" alignment="distributed"/>
  </si>
  <si>
    <t>※２：１:過去３年以内に参加、２:４年以上前に参加、３:今回始めて参加</t>
    <phoneticPr fontId="4"/>
  </si>
  <si>
    <r>
      <t>Ｃ</t>
    </r>
    <r>
      <rPr>
        <sz val="9"/>
        <rFont val="ＭＳ Ｐゴシック"/>
        <family val="3"/>
        <charset val="128"/>
      </rPr>
      <t>．問題解決コース
（矢落とし）</t>
    </r>
    <rPh sb="11" eb="12">
      <t>や</t>
    </rPh>
    <rPh sb="12" eb="13">
      <t>お</t>
    </rPh>
    <phoneticPr fontId="4" type="Hiragana" alignment="distributed"/>
  </si>
  <si>
    <r>
      <t>Ｄ</t>
    </r>
    <r>
      <rPr>
        <sz val="9"/>
        <rFont val="ＭＳ Ｐゴシック"/>
        <family val="3"/>
        <charset val="128"/>
      </rPr>
      <t>．課題達成コース
（紙コプター）</t>
    </r>
    <rPh sb="2" eb="4">
      <t>かだい</t>
    </rPh>
    <rPh sb="4" eb="6">
      <t>たっせい</t>
    </rPh>
    <rPh sb="11" eb="12">
      <t>かみ</t>
    </rPh>
    <phoneticPr fontId="4" type="Hiragana" alignment="distributed"/>
  </si>
  <si>
    <t>ご所属</t>
    <rPh sb="1" eb="3">
      <t>しょぞく</t>
    </rPh>
    <phoneticPr fontId="4" type="Hiragana" alignment="distributed"/>
  </si>
  <si>
    <t>参加企業一覧表への値複写項目</t>
    <rPh sb="0" eb="2">
      <t>さんか</t>
    </rPh>
    <rPh sb="2" eb="4">
      <t>きぎょう</t>
    </rPh>
    <rPh sb="4" eb="6">
      <t>いちらん</t>
    </rPh>
    <rPh sb="6" eb="7">
      <t>ひょう</t>
    </rPh>
    <rPh sb="9" eb="10">
      <t>あたい</t>
    </rPh>
    <rPh sb="10" eb="12">
      <t>ふくしゃ</t>
    </rPh>
    <rPh sb="12" eb="14">
      <t>こうもく</t>
    </rPh>
    <phoneticPr fontId="4" type="Hiragana"/>
  </si>
  <si>
    <t>役割・役職</t>
    <rPh sb="0" eb="1">
      <t>エキ</t>
    </rPh>
    <rPh sb="1" eb="2">
      <t>ワリ</t>
    </rPh>
    <rPh sb="3" eb="5">
      <t>ヤクショク</t>
    </rPh>
    <phoneticPr fontId="4" alignment="distributed"/>
  </si>
  <si>
    <t>参加申込書から自動転記</t>
    <rPh sb="0" eb="2">
      <t>さんか</t>
    </rPh>
    <rPh sb="2" eb="5">
      <t>もうしこみしょ</t>
    </rPh>
    <rPh sb="7" eb="9">
      <t>じどう</t>
    </rPh>
    <rPh sb="9" eb="11">
      <t>てんき</t>
    </rPh>
    <phoneticPr fontId="4" type="Hiragana"/>
  </si>
  <si>
    <t>自動計算</t>
    <rPh sb="0" eb="2">
      <t>じどう</t>
    </rPh>
    <rPh sb="2" eb="4">
      <t>けいさん</t>
    </rPh>
    <phoneticPr fontId="4" type="Hiragana"/>
  </si>
  <si>
    <t>お名前</t>
    <rPh sb="1" eb="3">
      <t>ナマエ</t>
    </rPh>
    <phoneticPr fontId="4" alignment="distributed"/>
  </si>
  <si>
    <t>様</t>
    <rPh sb="0" eb="1">
      <t>さま</t>
    </rPh>
    <phoneticPr fontId="4" type="Hiragana" alignment="distributed"/>
  </si>
  <si>
    <t>基本データ（各種帳票で共通利用するためフォーマットの変更は原則行わない。行事終了後この項目のデータを副事務局に送信してください。変更事項を会員リストに転記します。</t>
    <rPh sb="0" eb="2">
      <t>キホン</t>
    </rPh>
    <rPh sb="6" eb="8">
      <t>カクシュ</t>
    </rPh>
    <rPh sb="8" eb="10">
      <t>チョウヒョウ</t>
    </rPh>
    <rPh sb="11" eb="13">
      <t>キョウツウ</t>
    </rPh>
    <rPh sb="13" eb="15">
      <t>リヨウ</t>
    </rPh>
    <rPh sb="26" eb="28">
      <t>ヘンコウ</t>
    </rPh>
    <rPh sb="29" eb="31">
      <t>ゲンソク</t>
    </rPh>
    <rPh sb="31" eb="32">
      <t>オコナ</t>
    </rPh>
    <rPh sb="36" eb="38">
      <t>ギョウジ</t>
    </rPh>
    <rPh sb="38" eb="41">
      <t>シュウリョウゴ</t>
    </rPh>
    <rPh sb="43" eb="45">
      <t>コウモク</t>
    </rPh>
    <rPh sb="50" eb="51">
      <t>フク</t>
    </rPh>
    <rPh sb="51" eb="54">
      <t>ジムキョク</t>
    </rPh>
    <rPh sb="55" eb="57">
      <t>ソウシン</t>
    </rPh>
    <rPh sb="64" eb="66">
      <t>ヘンコウ</t>
    </rPh>
    <rPh sb="66" eb="68">
      <t>ジコウ</t>
    </rPh>
    <rPh sb="69" eb="71">
      <t>カイイン</t>
    </rPh>
    <rPh sb="75" eb="77">
      <t>テンキ</t>
    </rPh>
    <phoneticPr fontId="4"/>
  </si>
  <si>
    <t>→行事固有データ</t>
    <rPh sb="1" eb="3">
      <t>ぎょうじ</t>
    </rPh>
    <rPh sb="3" eb="5">
      <t>こゆう</t>
    </rPh>
    <phoneticPr fontId="4" type="Hiragana"/>
  </si>
  <si>
    <t>会社名</t>
    <rPh sb="0" eb="2">
      <t>カイシャ</t>
    </rPh>
    <rPh sb="2" eb="3">
      <t>メイ</t>
    </rPh>
    <phoneticPr fontId="18"/>
  </si>
  <si>
    <t>氏名</t>
    <rPh sb="0" eb="2">
      <t>シメイ</t>
    </rPh>
    <phoneticPr fontId="18"/>
  </si>
  <si>
    <t>部署</t>
    <rPh sb="0" eb="2">
      <t>ブショ</t>
    </rPh>
    <phoneticPr fontId="18"/>
  </si>
  <si>
    <t>役職・役割</t>
    <rPh sb="0" eb="2">
      <t>ヤクショク</t>
    </rPh>
    <rPh sb="3" eb="5">
      <t>ヤクワリ</t>
    </rPh>
    <phoneticPr fontId="18"/>
  </si>
  <si>
    <t>性別</t>
    <rPh sb="0" eb="1">
      <t>セイ</t>
    </rPh>
    <rPh sb="1" eb="2">
      <t>ベツ</t>
    </rPh>
    <phoneticPr fontId="18"/>
  </si>
  <si>
    <t>職         種</t>
  </si>
  <si>
    <t>QCｻｰｸﾙでの役割と経験年数</t>
    <rPh sb="8" eb="10">
      <t>ヤクワリ</t>
    </rPh>
    <rPh sb="11" eb="13">
      <t>ケイケン</t>
    </rPh>
    <rPh sb="13" eb="15">
      <t>ネンスウ</t>
    </rPh>
    <phoneticPr fontId="18"/>
  </si>
  <si>
    <t>手法の理解度</t>
    <rPh sb="0" eb="2">
      <t>シュホウ</t>
    </rPh>
    <rPh sb="3" eb="6">
      <t>リカイド</t>
    </rPh>
    <phoneticPr fontId="18"/>
  </si>
  <si>
    <t>研修ｺｰｽ</t>
    <rPh sb="0" eb="2">
      <t>ケンシュウ</t>
    </rPh>
    <phoneticPr fontId="18"/>
  </si>
  <si>
    <t>電話番号</t>
    <rPh sb="0" eb="2">
      <t>でんわ</t>
    </rPh>
    <rPh sb="2" eb="4">
      <t>ばんごう</t>
    </rPh>
    <phoneticPr fontId="4" type="Hiragana" alignment="distributed"/>
  </si>
  <si>
    <t>NO.</t>
    <phoneticPr fontId="4"/>
  </si>
  <si>
    <t>受付日</t>
    <rPh sb="0" eb="2">
      <t>ウケツケ</t>
    </rPh>
    <rPh sb="2" eb="3">
      <t>ヒ</t>
    </rPh>
    <phoneticPr fontId="4"/>
  </si>
  <si>
    <t>情報源
※１</t>
    <rPh sb="0" eb="3">
      <t>ジョウホウゲン</t>
    </rPh>
    <phoneticPr fontId="4"/>
  </si>
  <si>
    <t>情報源備考</t>
    <rPh sb="0" eb="3">
      <t>ジョウホウゲン</t>
    </rPh>
    <rPh sb="3" eb="5">
      <t>ビコウ</t>
    </rPh>
    <phoneticPr fontId="4"/>
  </si>
  <si>
    <t>参加履歴※２</t>
    <rPh sb="0" eb="2">
      <t>サンカ</t>
    </rPh>
    <rPh sb="2" eb="4">
      <t>リレキ</t>
    </rPh>
    <phoneticPr fontId="4"/>
  </si>
  <si>
    <t>窓口変更</t>
    <rPh sb="0" eb="2">
      <t>マドグチ</t>
    </rPh>
    <rPh sb="2" eb="4">
      <t>ヘンコウ</t>
    </rPh>
    <phoneticPr fontId="4"/>
  </si>
  <si>
    <t>変更事項</t>
    <rPh sb="0" eb="2">
      <t>ヘンコウ</t>
    </rPh>
    <rPh sb="2" eb="4">
      <t>ジコウ</t>
    </rPh>
    <phoneticPr fontId="4"/>
  </si>
  <si>
    <t>行事案内希望※３</t>
    <rPh sb="0" eb="2">
      <t>ギョウジ</t>
    </rPh>
    <rPh sb="2" eb="3">
      <t>アン</t>
    </rPh>
    <rPh sb="3" eb="4">
      <t>ナイ</t>
    </rPh>
    <rPh sb="4" eb="6">
      <t>キボウ</t>
    </rPh>
    <phoneticPr fontId="4"/>
  </si>
  <si>
    <t>郵便番号</t>
    <rPh sb="0" eb="4">
      <t>ユウビンバンゴウ</t>
    </rPh>
    <phoneticPr fontId="4"/>
  </si>
  <si>
    <t>住　　　　所</t>
    <rPh sb="0" eb="1">
      <t>ジュウ</t>
    </rPh>
    <rPh sb="5" eb="6">
      <t>トコロ</t>
    </rPh>
    <phoneticPr fontId="4"/>
  </si>
  <si>
    <t>会　　社　　名
（フリガナ）</t>
    <rPh sb="0" eb="1">
      <t>カイ</t>
    </rPh>
    <rPh sb="3" eb="4">
      <t>シャ</t>
    </rPh>
    <rPh sb="6" eb="7">
      <t>メイ</t>
    </rPh>
    <phoneticPr fontId="4"/>
  </si>
  <si>
    <t>会　　社　　名</t>
    <rPh sb="0" eb="1">
      <t>カイ</t>
    </rPh>
    <rPh sb="3" eb="4">
      <t>シャ</t>
    </rPh>
    <rPh sb="6" eb="7">
      <t>メイ</t>
    </rPh>
    <phoneticPr fontId="4"/>
  </si>
  <si>
    <t>所　　　属</t>
    <rPh sb="0" eb="1">
      <t>トコロ</t>
    </rPh>
    <rPh sb="4" eb="5">
      <t>ゾク</t>
    </rPh>
    <phoneticPr fontId="4"/>
  </si>
  <si>
    <t>所属Ⅱ（役割）</t>
    <rPh sb="0" eb="2">
      <t>ショゾク</t>
    </rPh>
    <rPh sb="4" eb="6">
      <t>ヤクワリ</t>
    </rPh>
    <phoneticPr fontId="4"/>
  </si>
  <si>
    <t>氏　名</t>
    <rPh sb="0" eb="1">
      <t>シ</t>
    </rPh>
    <rPh sb="2" eb="3">
      <t>メイ</t>
    </rPh>
    <phoneticPr fontId="4"/>
  </si>
  <si>
    <t>Eメールｱﾄﾞﾚｽ</t>
    <phoneticPr fontId="4"/>
  </si>
  <si>
    <t>電話番号</t>
    <rPh sb="0" eb="2">
      <t>デンワ</t>
    </rPh>
    <rPh sb="2" eb="4">
      <t>バンゴウ</t>
    </rPh>
    <phoneticPr fontId="4"/>
  </si>
  <si>
    <t>FAX</t>
    <phoneticPr fontId="4"/>
  </si>
  <si>
    <t>活動開始年度</t>
    <rPh sb="0" eb="2">
      <t>カツドウ</t>
    </rPh>
    <rPh sb="2" eb="4">
      <t>カイシ</t>
    </rPh>
    <rPh sb="4" eb="6">
      <t>ネンド</t>
    </rPh>
    <phoneticPr fontId="4"/>
  </si>
  <si>
    <t>従業員数</t>
    <rPh sb="0" eb="3">
      <t>ジュウギョウイン</t>
    </rPh>
    <rPh sb="3" eb="4">
      <t>スウ</t>
    </rPh>
    <phoneticPr fontId="4"/>
  </si>
  <si>
    <t>ｻｰｸﾙ数</t>
    <rPh sb="4" eb="5">
      <t>スウ</t>
    </rPh>
    <phoneticPr fontId="4"/>
  </si>
  <si>
    <t>事業内容他</t>
    <rPh sb="0" eb="2">
      <t>ジギョウ</t>
    </rPh>
    <rPh sb="2" eb="4">
      <t>ナイヨウ</t>
    </rPh>
    <rPh sb="4" eb="5">
      <t>ホカ</t>
    </rPh>
    <phoneticPr fontId="4"/>
  </si>
  <si>
    <t>申込人数会社合計</t>
    <rPh sb="0" eb="2">
      <t>モウシコミ</t>
    </rPh>
    <rPh sb="2" eb="4">
      <t>ニンズウ</t>
    </rPh>
    <rPh sb="4" eb="6">
      <t>カイシャ</t>
    </rPh>
    <rPh sb="6" eb="8">
      <t>ゴウケイ</t>
    </rPh>
    <phoneticPr fontId="4"/>
  </si>
  <si>
    <t>　</t>
    <phoneticPr fontId="4"/>
  </si>
  <si>
    <t>請求書No.</t>
    <rPh sb="0" eb="3">
      <t>セイキュウショ</t>
    </rPh>
    <phoneticPr fontId="4"/>
  </si>
  <si>
    <t>参加券・請求書
送付日</t>
    <rPh sb="0" eb="2">
      <t>サンカ</t>
    </rPh>
    <rPh sb="2" eb="3">
      <t>ケン</t>
    </rPh>
    <rPh sb="8" eb="10">
      <t>ソウフ</t>
    </rPh>
    <rPh sb="10" eb="11">
      <t>ヒ</t>
    </rPh>
    <phoneticPr fontId="4"/>
  </si>
  <si>
    <t>入金日</t>
    <rPh sb="0" eb="2">
      <t>ニュウキン</t>
    </rPh>
    <rPh sb="2" eb="3">
      <t>ビ</t>
    </rPh>
    <phoneticPr fontId="4"/>
  </si>
  <si>
    <t>入金金額</t>
    <rPh sb="0" eb="2">
      <t>ニュウキン</t>
    </rPh>
    <rPh sb="2" eb="4">
      <t>キンガク</t>
    </rPh>
    <phoneticPr fontId="4"/>
  </si>
  <si>
    <t>会       社       名</t>
  </si>
  <si>
    <t>氏      名</t>
  </si>
  <si>
    <t>所              属</t>
  </si>
  <si>
    <t>製造</t>
    <phoneticPr fontId="4" type="Hiragana" alignment="distributed"/>
  </si>
  <si>
    <t>製造間接</t>
    <rPh sb="0" eb="2">
      <t>せいぞう</t>
    </rPh>
    <rPh sb="2" eb="4">
      <t>かんせつ</t>
    </rPh>
    <phoneticPr fontId="4" type="Hiragana" alignment="distributed"/>
  </si>
  <si>
    <t>技術・開発</t>
    <rPh sb="0" eb="2">
      <t>ぎじゅつ</t>
    </rPh>
    <rPh sb="3" eb="5">
      <t>かいはつ</t>
    </rPh>
    <phoneticPr fontId="4" type="Hiragana" alignment="distributed"/>
  </si>
  <si>
    <t>事務</t>
    <rPh sb="0" eb="2">
      <t>じむ</t>
    </rPh>
    <phoneticPr fontId="4" type="Hiragana" alignment="distributed"/>
  </si>
  <si>
    <t>販売</t>
    <rPh sb="0" eb="2">
      <t>はんばい</t>
    </rPh>
    <phoneticPr fontId="4" type="Hiragana" alignment="distributed"/>
  </si>
  <si>
    <t>サービス</t>
    <phoneticPr fontId="4" type="Hiragana" alignment="distributed"/>
  </si>
  <si>
    <t>リーダー</t>
    <phoneticPr fontId="4" type="Hiragana" alignment="distributed"/>
  </si>
  <si>
    <t>メンバー</t>
    <phoneticPr fontId="4" type="Hiragana" alignment="distributed"/>
  </si>
  <si>
    <t>事務局</t>
    <rPh sb="0" eb="3">
      <t>じむきょく</t>
    </rPh>
    <phoneticPr fontId="4" type="Hiragana" alignment="distributed"/>
  </si>
  <si>
    <t>管理・監督者</t>
    <rPh sb="0" eb="2">
      <t>かんり</t>
    </rPh>
    <rPh sb="3" eb="6">
      <t>かんとくしゃ</t>
    </rPh>
    <phoneticPr fontId="4" type="Hiragana" alignment="distributed"/>
  </si>
  <si>
    <t>使いこなせる</t>
    <phoneticPr fontId="4" type="Hiragana" alignment="distributed"/>
  </si>
  <si>
    <t>何とか使える</t>
    <phoneticPr fontId="4" type="Hiragana" alignment="distributed"/>
  </si>
  <si>
    <t>よくわからない</t>
    <phoneticPr fontId="4" type="Hiragana" alignment="distributed"/>
  </si>
  <si>
    <t>知らない</t>
    <phoneticPr fontId="4" type="Hiragana" alignment="distributed"/>
  </si>
  <si>
    <t>FAX番号</t>
    <rPh sb="3" eb="5">
      <t>ばんごう</t>
    </rPh>
    <phoneticPr fontId="4" type="Hiragana" alignment="distributed"/>
  </si>
  <si>
    <t>一人参加費</t>
    <rPh sb="0" eb="2">
      <t>ヒトリ</t>
    </rPh>
    <rPh sb="2" eb="4">
      <t>サンカ</t>
    </rPh>
    <rPh sb="4" eb="5">
      <t>ヒ</t>
    </rPh>
    <phoneticPr fontId="18"/>
  </si>
  <si>
    <t>Eﾒｰﾙ（半角）</t>
    <phoneticPr fontId="4" type="Hiragana" alignment="distributed"/>
  </si>
  <si>
    <t>間</t>
    <rPh sb="0" eb="1">
      <t>カン</t>
    </rPh>
    <phoneticPr fontId="4"/>
  </si>
  <si>
    <t>開</t>
    <rPh sb="0" eb="1">
      <t>カイ</t>
    </rPh>
    <phoneticPr fontId="4"/>
  </si>
  <si>
    <t>ビ</t>
    <phoneticPr fontId="4"/>
  </si>
  <si>
    <t>ダ</t>
    <phoneticPr fontId="18"/>
  </si>
  <si>
    <t>バ</t>
    <phoneticPr fontId="18"/>
  </si>
  <si>
    <t>有無選択</t>
    <rPh sb="0" eb="2">
      <t>ウム</t>
    </rPh>
    <rPh sb="2" eb="4">
      <t>センタク</t>
    </rPh>
    <phoneticPr fontId="4"/>
  </si>
  <si>
    <t>変更事項記入</t>
    <rPh sb="0" eb="2">
      <t>ヘンコウ</t>
    </rPh>
    <rPh sb="2" eb="4">
      <t>ジコウ</t>
    </rPh>
    <rPh sb="4" eb="6">
      <t>キニュウ</t>
    </rPh>
    <phoneticPr fontId="4"/>
  </si>
  <si>
    <t>参加費合計</t>
    <rPh sb="0" eb="2">
      <t>サンカ</t>
    </rPh>
    <rPh sb="2" eb="3">
      <t>ヒ</t>
    </rPh>
    <rPh sb="3" eb="5">
      <t>ゴウケイ</t>
    </rPh>
    <phoneticPr fontId="18"/>
  </si>
  <si>
    <t>接</t>
    <rPh sb="0" eb="1">
      <t>セツ</t>
    </rPh>
    <phoneticPr fontId="4"/>
  </si>
  <si>
    <t>発</t>
    <rPh sb="0" eb="1">
      <t>ハツ</t>
    </rPh>
    <phoneticPr fontId="4"/>
  </si>
  <si>
    <t>ス</t>
    <phoneticPr fontId="4"/>
  </si>
  <si>
    <t>ー</t>
    <phoneticPr fontId="18"/>
  </si>
  <si>
    <t>行事案内</t>
    <rPh sb="0" eb="2">
      <t>ギョウジ</t>
    </rPh>
    <rPh sb="2" eb="4">
      <t>アンナイ</t>
    </rPh>
    <phoneticPr fontId="4"/>
  </si>
  <si>
    <t>番号選択</t>
    <rPh sb="0" eb="2">
      <t>バンゴウ</t>
    </rPh>
    <rPh sb="2" eb="4">
      <t>センタク</t>
    </rPh>
    <phoneticPr fontId="4"/>
  </si>
  <si>
    <r>
      <rPr>
        <b/>
        <sz val="8"/>
        <color indexed="10"/>
        <rFont val="ＭＳ Ｐゴシック"/>
        <family val="3"/>
        <charset val="128"/>
      </rPr>
      <t>会社</t>
    </r>
    <r>
      <rPr>
        <b/>
        <sz val="8"/>
        <rFont val="ＭＳ Ｐゴシック"/>
        <family val="3"/>
        <charset val="128"/>
      </rPr>
      <t>としての
行事参加履歴</t>
    </r>
    <rPh sb="0" eb="2">
      <t>カイシャ</t>
    </rPh>
    <rPh sb="7" eb="9">
      <t>ギョウジ</t>
    </rPh>
    <rPh sb="9" eb="11">
      <t>サンカ</t>
    </rPh>
    <rPh sb="11" eb="13">
      <t>リレキ</t>
    </rPh>
    <phoneticPr fontId="4"/>
  </si>
  <si>
    <t>　　愛知地区行事に１：過去３年以内に参加　　２：４年以上前に参加　　３：今回初めて参加</t>
    <rPh sb="2" eb="4">
      <t>アイチ</t>
    </rPh>
    <rPh sb="4" eb="6">
      <t>チク</t>
    </rPh>
    <rPh sb="6" eb="8">
      <t>ギョウジ</t>
    </rPh>
    <rPh sb="11" eb="13">
      <t>カコ</t>
    </rPh>
    <rPh sb="14" eb="15">
      <t>ネン</t>
    </rPh>
    <rPh sb="15" eb="17">
      <t>イナイ</t>
    </rPh>
    <rPh sb="18" eb="20">
      <t>サンカ</t>
    </rPh>
    <rPh sb="25" eb="26">
      <t>ネン</t>
    </rPh>
    <rPh sb="26" eb="28">
      <t>イジョウ</t>
    </rPh>
    <rPh sb="28" eb="29">
      <t>マエ</t>
    </rPh>
    <rPh sb="30" eb="32">
      <t>サンカ</t>
    </rPh>
    <rPh sb="36" eb="38">
      <t>コンカイ</t>
    </rPh>
    <rPh sb="38" eb="39">
      <t>ハジ</t>
    </rPh>
    <rPh sb="41" eb="43">
      <t>サンカ</t>
    </rPh>
    <phoneticPr fontId="4"/>
  </si>
  <si>
    <t>★上記参加履歴で「２＆３：今回初めて参加」を選ばれたかたのみ以下にもお答えください</t>
    <phoneticPr fontId="4"/>
  </si>
  <si>
    <t>情報源</t>
    <rPh sb="0" eb="2">
      <t>ジョウホウ</t>
    </rPh>
    <rPh sb="2" eb="3">
      <t>ゲン</t>
    </rPh>
    <phoneticPr fontId="4"/>
  </si>
  <si>
    <t>１：中日新聞　　２：ホームページ　　３：ＱＣサークル誌
４：幹事会社からの紹介　５：親・グループ会社からの紹介
６：社外関係者からの紹介　７：他地区幹事会社　８：ＤＭ
９：Ｅメール　　１０：その他</t>
    <rPh sb="2" eb="4">
      <t>ナカビ</t>
    </rPh>
    <rPh sb="4" eb="6">
      <t>シンブン</t>
    </rPh>
    <rPh sb="97" eb="98">
      <t>タ</t>
    </rPh>
    <phoneticPr fontId="4"/>
  </si>
  <si>
    <t>紹介元</t>
    <rPh sb="0" eb="2">
      <t>ショウカイ</t>
    </rPh>
    <rPh sb="2" eb="3">
      <t>モト</t>
    </rPh>
    <phoneticPr fontId="4"/>
  </si>
  <si>
    <t>事業
内容
他備考</t>
    <rPh sb="0" eb="2">
      <t>ジギョウ</t>
    </rPh>
    <rPh sb="3" eb="5">
      <t>ナイヨウ</t>
    </rPh>
    <rPh sb="6" eb="7">
      <t>ホカ</t>
    </rPh>
    <rPh sb="7" eb="9">
      <t>ビコウ</t>
    </rPh>
    <phoneticPr fontId="4"/>
  </si>
  <si>
    <t>活動情報</t>
    <rPh sb="0" eb="2">
      <t>カツドウ</t>
    </rPh>
    <rPh sb="2" eb="4">
      <t>ジョウホウ</t>
    </rPh>
    <phoneticPr fontId="4"/>
  </si>
  <si>
    <t>開始年度</t>
    <rPh sb="0" eb="2">
      <t>カイシ</t>
    </rPh>
    <rPh sb="2" eb="4">
      <t>ネンド</t>
    </rPh>
    <phoneticPr fontId="4"/>
  </si>
  <si>
    <t>サークル数</t>
    <rPh sb="4" eb="5">
      <t>スウ</t>
    </rPh>
    <phoneticPr fontId="4"/>
  </si>
  <si>
    <t>№</t>
  </si>
  <si>
    <t xml:space="preserve">氏　　名 </t>
    <rPh sb="0" eb="1">
      <t>シ</t>
    </rPh>
    <rPh sb="3" eb="4">
      <t>メイ</t>
    </rPh>
    <phoneticPr fontId="4"/>
  </si>
  <si>
    <t>所　　属</t>
    <phoneticPr fontId="18"/>
  </si>
  <si>
    <t>役職</t>
    <rPh sb="0" eb="2">
      <t>ヤクショク</t>
    </rPh>
    <phoneticPr fontId="4"/>
  </si>
  <si>
    <t>性別</t>
    <rPh sb="0" eb="2">
      <t>セイベツ</t>
    </rPh>
    <phoneticPr fontId="4"/>
  </si>
  <si>
    <t>あなたの職種</t>
  </si>
  <si>
    <t>ＱＣサークルの役割と経験年数</t>
    <rPh sb="7" eb="9">
      <t>やくわり</t>
    </rPh>
    <rPh sb="10" eb="12">
      <t>けいけん</t>
    </rPh>
    <rPh sb="12" eb="14">
      <t>ねんすう</t>
    </rPh>
    <phoneticPr fontId="4" type="Hiragana" alignment="distributed"/>
  </si>
  <si>
    <t>ＱＣ手法の理解度</t>
  </si>
  <si>
    <r>
      <rPr>
        <b/>
        <sz val="9"/>
        <rFont val="ＭＳ Ｐゴシック"/>
        <family val="3"/>
        <charset val="128"/>
      </rPr>
      <t>参加日</t>
    </r>
    <r>
      <rPr>
        <sz val="9"/>
        <rFont val="ＭＳ Ｐゴシック"/>
        <family val="3"/>
        <charset val="128"/>
      </rPr>
      <t xml:space="preserve">
（１・２）</t>
    </r>
    <rPh sb="0" eb="2">
      <t>さんか</t>
    </rPh>
    <phoneticPr fontId="4" type="Hiragana" alignment="distributed"/>
  </si>
  <si>
    <t>製造</t>
    <phoneticPr fontId="4" type="Hiragana" alignment="distributed"/>
  </si>
  <si>
    <t>サービス</t>
    <phoneticPr fontId="4" type="Hiragana" alignment="distributed"/>
  </si>
  <si>
    <t>リーダー</t>
    <phoneticPr fontId="4" type="Hiragana" alignment="distributed"/>
  </si>
  <si>
    <t>メンバー</t>
  </si>
  <si>
    <t>管理・監督者</t>
    <rPh sb="0" eb="2">
      <t>カンリ</t>
    </rPh>
    <rPh sb="3" eb="6">
      <t>カントクシャ</t>
    </rPh>
    <phoneticPr fontId="4"/>
  </si>
  <si>
    <t>使いこなせる</t>
  </si>
  <si>
    <t>何とか使える</t>
  </si>
  <si>
    <t>よくわからない</t>
  </si>
  <si>
    <t>知らない</t>
  </si>
  <si>
    <t>　　</t>
  </si>
  <si>
    <t>　※１、参加費の振込先は、別途会社連絡窓口様へご連絡致します。
　※２、お申込みの郵送料や振込みにかかる手数料は各社様でご負担ください。
　※３、領収証は発行致しません。　金融機関の振込み明細等をご利用ください。
　※４、お申込み受付後の参加取消しはお受けできません。
　※５、参加費用はお返しできかねますので、代理の方をお願い致します。
　※６、参加希望が多い場合、１社あたりの人数を調整させていただくことがあります。</t>
    <rPh sb="13" eb="15">
      <t>べっと</t>
    </rPh>
    <rPh sb="15" eb="17">
      <t>かいしゃ</t>
    </rPh>
    <rPh sb="17" eb="19">
      <t>れんらく</t>
    </rPh>
    <rPh sb="19" eb="21">
      <t>まどぐち</t>
    </rPh>
    <phoneticPr fontId="4" type="Hiragana" alignment="distributed"/>
  </si>
  <si>
    <t>全社事務局、一般</t>
    <rPh sb="0" eb="2">
      <t>ゼンシャ</t>
    </rPh>
    <rPh sb="2" eb="5">
      <t>ジムキョク</t>
    </rPh>
    <rPh sb="6" eb="8">
      <t>イッパン</t>
    </rPh>
    <phoneticPr fontId="18"/>
  </si>
  <si>
    <t>有</t>
  </si>
  <si>
    <t>○</t>
  </si>
  <si>
    <t>3年未満</t>
  </si>
  <si>
    <t>B</t>
  </si>
  <si>
    <t>男</t>
  </si>
  <si>
    <t>1年未満</t>
  </si>
  <si>
    <t>D</t>
  </si>
  <si>
    <t>A</t>
  </si>
  <si>
    <t>3年以上</t>
  </si>
  <si>
    <t>＊＊＊＊＊＊</t>
    <phoneticPr fontId="18"/>
  </si>
  <si>
    <t>****株式会社</t>
    <rPh sb="4" eb="8">
      <t>カブシキガイシャ</t>
    </rPh>
    <phoneticPr fontId="18"/>
  </si>
  <si>
    <t>****-*****</t>
    <phoneticPr fontId="18"/>
  </si>
  <si>
    <t>＊＊＊＊＊＊＊＊＊＊＊</t>
    <phoneticPr fontId="18"/>
  </si>
  <si>
    <t>＊＊＊＊</t>
    <phoneticPr fontId="18"/>
  </si>
  <si>
    <t>＊＊＊＊</t>
    <phoneticPr fontId="18"/>
  </si>
  <si>
    <r>
      <t>*</t>
    </r>
    <r>
      <rPr>
        <sz val="11"/>
        <rFont val="ＭＳ Ｐゴシック"/>
        <family val="3"/>
        <charset val="128"/>
      </rPr>
      <t>**</t>
    </r>
    <r>
      <rPr>
        <sz val="11"/>
        <rFont val="ＭＳ Ｐゴシック"/>
        <family val="3"/>
        <charset val="128"/>
      </rPr>
      <t>-</t>
    </r>
    <r>
      <rPr>
        <sz val="11"/>
        <rFont val="ＭＳ Ｐゴシック"/>
        <family val="3"/>
        <charset val="128"/>
      </rPr>
      <t>***</t>
    </r>
    <r>
      <rPr>
        <sz val="11"/>
        <rFont val="ＭＳ Ｐゴシック"/>
        <family val="3"/>
        <charset val="128"/>
      </rPr>
      <t>-</t>
    </r>
    <r>
      <rPr>
        <sz val="11"/>
        <rFont val="ＭＳ Ｐゴシック"/>
        <family val="3"/>
        <charset val="128"/>
      </rPr>
      <t>****</t>
    </r>
    <phoneticPr fontId="18"/>
  </si>
  <si>
    <r>
      <t>*</t>
    </r>
    <r>
      <rPr>
        <sz val="11"/>
        <rFont val="ＭＳ Ｐゴシック"/>
        <family val="3"/>
        <charset val="128"/>
      </rPr>
      <t>**</t>
    </r>
    <r>
      <rPr>
        <sz val="11"/>
        <rFont val="ＭＳ Ｐゴシック"/>
        <family val="3"/>
        <charset val="128"/>
      </rPr>
      <t>-</t>
    </r>
    <r>
      <rPr>
        <sz val="11"/>
        <rFont val="ＭＳ Ｐゴシック"/>
        <family val="3"/>
        <charset val="128"/>
      </rPr>
      <t>***</t>
    </r>
    <r>
      <rPr>
        <sz val="11"/>
        <rFont val="ＭＳ Ｐゴシック"/>
        <family val="3"/>
        <charset val="128"/>
      </rPr>
      <t>-</t>
    </r>
    <r>
      <rPr>
        <sz val="11"/>
        <rFont val="ＭＳ Ｐゴシック"/>
        <family val="3"/>
        <charset val="128"/>
      </rPr>
      <t>****</t>
    </r>
    <phoneticPr fontId="18"/>
  </si>
  <si>
    <t>*****@*********</t>
    <phoneticPr fontId="18"/>
  </si>
  <si>
    <t>氏名、部署</t>
    <rPh sb="0" eb="2">
      <t>シメイ</t>
    </rPh>
    <rPh sb="3" eb="5">
      <t>ブショ</t>
    </rPh>
    <phoneticPr fontId="4"/>
  </si>
  <si>
    <t>＊＊＊＊＊</t>
    <phoneticPr fontId="4"/>
  </si>
  <si>
    <t>女</t>
  </si>
  <si>
    <t>愛知1朗</t>
    <rPh sb="0" eb="2">
      <t>アイチ</t>
    </rPh>
    <rPh sb="3" eb="4">
      <t>ロウ</t>
    </rPh>
    <phoneticPr fontId="4"/>
  </si>
  <si>
    <t>愛知2朗</t>
    <rPh sb="0" eb="2">
      <t>アイチ</t>
    </rPh>
    <rPh sb="3" eb="4">
      <t>ロウ</t>
    </rPh>
    <phoneticPr fontId="4"/>
  </si>
  <si>
    <t>愛知3朗</t>
    <rPh sb="0" eb="2">
      <t>アイチ</t>
    </rPh>
    <rPh sb="3" eb="4">
      <t>ロウ</t>
    </rPh>
    <phoneticPr fontId="4"/>
  </si>
  <si>
    <t>愛知4朗</t>
    <rPh sb="0" eb="2">
      <t>アイチ</t>
    </rPh>
    <rPh sb="3" eb="4">
      <t>ロウ</t>
    </rPh>
    <phoneticPr fontId="4"/>
  </si>
  <si>
    <t>愛知5朗</t>
    <rPh sb="0" eb="2">
      <t>アイチ</t>
    </rPh>
    <rPh sb="3" eb="4">
      <t>ロウ</t>
    </rPh>
    <phoneticPr fontId="4"/>
  </si>
  <si>
    <t>愛知6朗</t>
    <rPh sb="0" eb="2">
      <t>アイチ</t>
    </rPh>
    <rPh sb="3" eb="4">
      <t>ロウ</t>
    </rPh>
    <phoneticPr fontId="4"/>
  </si>
  <si>
    <t>愛知7朗</t>
    <rPh sb="0" eb="2">
      <t>アイチ</t>
    </rPh>
    <rPh sb="3" eb="4">
      <t>ロウ</t>
    </rPh>
    <phoneticPr fontId="4"/>
  </si>
  <si>
    <t>愛知8朗</t>
    <rPh sb="0" eb="2">
      <t>アイチ</t>
    </rPh>
    <rPh sb="3" eb="4">
      <t>ロウ</t>
    </rPh>
    <phoneticPr fontId="4"/>
  </si>
  <si>
    <t>愛知9朗</t>
    <rPh sb="0" eb="2">
      <t>アイチ</t>
    </rPh>
    <rPh sb="3" eb="4">
      <t>ロウ</t>
    </rPh>
    <phoneticPr fontId="4"/>
  </si>
  <si>
    <t>愛知10朗</t>
    <rPh sb="0" eb="2">
      <t>アイチ</t>
    </rPh>
    <rPh sb="4" eb="5">
      <t>ロウ</t>
    </rPh>
    <phoneticPr fontId="4"/>
  </si>
  <si>
    <t>1部</t>
    <rPh sb="1" eb="2">
      <t>ブ</t>
    </rPh>
    <phoneticPr fontId="4"/>
  </si>
  <si>
    <t>2部</t>
    <rPh sb="1" eb="2">
      <t>ブ</t>
    </rPh>
    <phoneticPr fontId="4"/>
  </si>
  <si>
    <t>3部</t>
    <rPh sb="1" eb="2">
      <t>ブ</t>
    </rPh>
    <phoneticPr fontId="4"/>
  </si>
  <si>
    <t>4部</t>
    <rPh sb="1" eb="2">
      <t>ブ</t>
    </rPh>
    <phoneticPr fontId="4"/>
  </si>
  <si>
    <t>5部</t>
    <rPh sb="1" eb="2">
      <t>ブ</t>
    </rPh>
    <phoneticPr fontId="4"/>
  </si>
  <si>
    <t>6部</t>
    <rPh sb="1" eb="2">
      <t>ブ</t>
    </rPh>
    <phoneticPr fontId="4"/>
  </si>
  <si>
    <t>7部</t>
    <rPh sb="1" eb="2">
      <t>ブ</t>
    </rPh>
    <phoneticPr fontId="4"/>
  </si>
  <si>
    <t>8部</t>
    <rPh sb="1" eb="2">
      <t>ブ</t>
    </rPh>
    <phoneticPr fontId="4"/>
  </si>
  <si>
    <t>9部</t>
    <rPh sb="1" eb="2">
      <t>ブ</t>
    </rPh>
    <phoneticPr fontId="4"/>
  </si>
  <si>
    <t>10部</t>
    <rPh sb="2" eb="3">
      <t>ブ</t>
    </rPh>
    <phoneticPr fontId="4"/>
  </si>
  <si>
    <t>希望日</t>
    <phoneticPr fontId="4"/>
  </si>
  <si>
    <t>2016.4.1</t>
    <phoneticPr fontId="4"/>
  </si>
  <si>
    <t>　入門コース
（ジグソーパズル）</t>
    <rPh sb="1" eb="3">
      <t>にゅうもん</t>
    </rPh>
    <phoneticPr fontId="3" type="Hiragana" alignment="distributed"/>
  </si>
  <si>
    <t>A．リーダーの役割認識コース
（グループ討議）</t>
    <phoneticPr fontId="3" type="Hiragana" alignment="distributed"/>
  </si>
  <si>
    <t>B．問題解決コース
（サイコロ工作）</t>
    <phoneticPr fontId="3" type="Hiragana" alignment="distributed"/>
  </si>
  <si>
    <t>入門</t>
  </si>
  <si>
    <t>入門コース</t>
    <rPh sb="0" eb="2">
      <t>ニュウモン</t>
    </rPh>
    <phoneticPr fontId="4"/>
  </si>
  <si>
    <t>あなたの職種</t>
    <rPh sb="4" eb="6">
      <t>ショクシュ</t>
    </rPh>
    <phoneticPr fontId="3"/>
  </si>
  <si>
    <t>製　造</t>
    <rPh sb="0" eb="1">
      <t>セイ</t>
    </rPh>
    <rPh sb="2" eb="3">
      <t>ヅクリ</t>
    </rPh>
    <phoneticPr fontId="3"/>
  </si>
  <si>
    <t>製造間接</t>
    <rPh sb="0" eb="1">
      <t>セイ</t>
    </rPh>
    <rPh sb="1" eb="2">
      <t>ヅクリ</t>
    </rPh>
    <rPh sb="2" eb="4">
      <t>カンセツ</t>
    </rPh>
    <phoneticPr fontId="3"/>
  </si>
  <si>
    <t>技術・開発</t>
    <rPh sb="0" eb="2">
      <t>ギジュツ</t>
    </rPh>
    <rPh sb="3" eb="5">
      <t>カイハツ</t>
    </rPh>
    <phoneticPr fontId="3"/>
  </si>
  <si>
    <t>事　務</t>
    <rPh sb="0" eb="1">
      <t>コト</t>
    </rPh>
    <rPh sb="2" eb="3">
      <t>ツトム</t>
    </rPh>
    <phoneticPr fontId="3"/>
  </si>
  <si>
    <t>販　売</t>
    <rPh sb="0" eb="1">
      <t>ハン</t>
    </rPh>
    <rPh sb="2" eb="3">
      <t>バイ</t>
    </rPh>
    <phoneticPr fontId="3"/>
  </si>
  <si>
    <t>サービス</t>
    <phoneticPr fontId="3"/>
  </si>
  <si>
    <t>ＪＨＳ人数合計</t>
    <rPh sb="3" eb="5">
      <t>ニンズウ</t>
    </rPh>
    <rPh sb="5" eb="7">
      <t>ゴウケイ</t>
    </rPh>
    <phoneticPr fontId="3"/>
  </si>
  <si>
    <t>事･販・サ人数</t>
    <rPh sb="0" eb="1">
      <t>コト</t>
    </rPh>
    <rPh sb="2" eb="3">
      <t>ハン</t>
    </rPh>
    <rPh sb="5" eb="7">
      <t>ニンズウ</t>
    </rPh>
    <phoneticPr fontId="3"/>
  </si>
  <si>
    <r>
      <t xml:space="preserve">※７、【個人情報の取扱について】
お申込みをいただきましたお客様の情報は、この研修会の連絡およびＱＣサークル東海支部・愛知地区主催の大会・研修会のご案内にのみ利用いたします。　住所、氏名、電話番号等を、名簿として販売することはありません。
</t>
    </r>
    <r>
      <rPr>
        <sz val="8"/>
        <color indexed="10"/>
        <rFont val="ＭＳ Ｐゴシック"/>
        <family val="3"/>
        <charset val="128"/>
      </rPr>
      <t>※８、会社連絡窓口とは、今後行事案内を行う窓口で、各社1名でお願いします。また、</t>
    </r>
    <r>
      <rPr>
        <sz val="8"/>
        <color indexed="30"/>
        <rFont val="ＭＳ Ｐゴシック"/>
        <family val="3"/>
        <charset val="128"/>
      </rPr>
      <t>会員登録窓口様と同一でお願いいたします。会員登録未実施の方は無料ですのでホームページからご登録ください。</t>
    </r>
    <rPh sb="132" eb="134">
      <t>こんご</t>
    </rPh>
    <rPh sb="134" eb="136">
      <t>ぎょうじ</t>
    </rPh>
    <rPh sb="136" eb="138">
      <t>あんない</t>
    </rPh>
    <rPh sb="145" eb="147">
      <t>かくしゃ</t>
    </rPh>
    <rPh sb="148" eb="149">
      <t>めい</t>
    </rPh>
    <rPh sb="160" eb="162">
      <t>かいいん</t>
    </rPh>
    <rPh sb="162" eb="164">
      <t>とうろく</t>
    </rPh>
    <rPh sb="164" eb="166">
      <t>まどぐち</t>
    </rPh>
    <rPh sb="166" eb="167">
      <t>さま</t>
    </rPh>
    <rPh sb="168" eb="170">
      <t>どういつ</t>
    </rPh>
    <rPh sb="172" eb="173">
      <t>ねが</t>
    </rPh>
    <rPh sb="180" eb="182">
      <t>かいいん</t>
    </rPh>
    <rPh sb="182" eb="184">
      <t>とうろく</t>
    </rPh>
    <rPh sb="184" eb="187">
      <t>みじっし</t>
    </rPh>
    <rPh sb="188" eb="189">
      <t>かた</t>
    </rPh>
    <rPh sb="190" eb="192">
      <t>むりょう</t>
    </rPh>
    <rPh sb="205" eb="207">
      <t>とうろく</t>
    </rPh>
    <phoneticPr fontId="4" type="Hiragana" alignment="distributed"/>
  </si>
  <si>
    <r>
      <rPr>
        <b/>
        <sz val="9"/>
        <rFont val="ＭＳ Ｐゴシック"/>
        <family val="3"/>
        <charset val="128"/>
      </rPr>
      <t>研修
コース</t>
    </r>
    <r>
      <rPr>
        <sz val="6"/>
        <rFont val="ＭＳ Ｐゴシック"/>
        <family val="3"/>
        <charset val="128"/>
      </rPr>
      <t>（ABCD）</t>
    </r>
    <rPh sb="0" eb="2">
      <t>けんしゅう</t>
    </rPh>
    <phoneticPr fontId="3" type="Hiragana" alignment="distributed"/>
  </si>
  <si>
    <t>第１希望</t>
    <rPh sb="2" eb="4">
      <t>きぼう</t>
    </rPh>
    <phoneticPr fontId="3" type="Hiragana" alignment="distributed"/>
  </si>
  <si>
    <t>第２希望</t>
    <rPh sb="2" eb="4">
      <t>きぼう</t>
    </rPh>
    <phoneticPr fontId="3" type="Hiragana" alignment="distributed"/>
  </si>
  <si>
    <t>第３希望</t>
    <rPh sb="2" eb="4">
      <t>きぼう</t>
    </rPh>
    <phoneticPr fontId="3" type="Hiragana" alignment="distributed"/>
  </si>
  <si>
    <t>１１名以上申込みをされる場合は、
　別ファイルにご記入ください。行を追加削除、
  シートコピーは行わないでください。</t>
    <phoneticPr fontId="3" type="Hiragana" alignment="distributed"/>
  </si>
  <si>
    <r>
      <t>Ａ</t>
    </r>
    <r>
      <rPr>
        <sz val="9"/>
        <rFont val="ＭＳ Ｐゴシック"/>
        <family val="3"/>
        <charset val="128"/>
      </rPr>
      <t>．リーダーの役割認識コース</t>
    </r>
    <phoneticPr fontId="4" type="Hiragana" alignment="distributed"/>
  </si>
  <si>
    <t>1日目</t>
    <rPh sb="1" eb="2">
      <t>ニチ</t>
    </rPh>
    <rPh sb="2" eb="3">
      <t>メ</t>
    </rPh>
    <phoneticPr fontId="4"/>
  </si>
  <si>
    <t>2日目</t>
    <rPh sb="1" eb="2">
      <t>ニチ</t>
    </rPh>
    <rPh sb="2" eb="3">
      <t>メ</t>
    </rPh>
    <phoneticPr fontId="4"/>
  </si>
  <si>
    <t>第1希望</t>
    <rPh sb="0" eb="1">
      <t>ダイ</t>
    </rPh>
    <rPh sb="2" eb="4">
      <t>キボウ</t>
    </rPh>
    <phoneticPr fontId="4"/>
  </si>
  <si>
    <t>第3希望</t>
    <rPh sb="0" eb="1">
      <t>ダイ</t>
    </rPh>
    <rPh sb="2" eb="4">
      <t>キボウ</t>
    </rPh>
    <phoneticPr fontId="4"/>
  </si>
  <si>
    <r>
      <t>※３：１:Eﾒｰﾙで案内希望、</t>
    </r>
    <r>
      <rPr>
        <sz val="11"/>
        <rFont val="ＭＳ Ｐゴシック"/>
        <family val="3"/>
        <charset val="128"/>
      </rPr>
      <t>２案内不要</t>
    </r>
    <phoneticPr fontId="3"/>
  </si>
  <si>
    <t>女性比率％</t>
    <rPh sb="0" eb="2">
      <t>ジョセイ</t>
    </rPh>
    <rPh sb="2" eb="4">
      <t>ヒリツ</t>
    </rPh>
    <phoneticPr fontId="3"/>
  </si>
  <si>
    <r>
      <t>１：Ｅﾒｰﾙ希望　（ﾀｲﾑﾘｰな情報提供のため推奨中）</t>
    </r>
    <r>
      <rPr>
        <sz val="10"/>
        <rFont val="ＭＳ Ｐゴシック"/>
        <family val="3"/>
        <charset val="128"/>
      </rPr>
      <t>　　２：案内不要　</t>
    </r>
    <rPh sb="6" eb="8">
      <t>キボウ</t>
    </rPh>
    <rPh sb="16" eb="18">
      <t>ジョウホウ</t>
    </rPh>
    <rPh sb="18" eb="20">
      <t>テイキョウ</t>
    </rPh>
    <rPh sb="23" eb="25">
      <t>スイショウ</t>
    </rPh>
    <rPh sb="25" eb="26">
      <t>チュウ</t>
    </rPh>
    <rPh sb="32" eb="34">
      <t>フヨウ</t>
    </rPh>
    <rPh sb="34" eb="35">
      <t>　</t>
    </rPh>
    <phoneticPr fontId="3"/>
  </si>
  <si>
    <t>　</t>
  </si>
  <si>
    <t>第２希望日</t>
    <rPh sb="2" eb="4">
      <t>きぼう</t>
    </rPh>
    <rPh sb="4" eb="5">
      <t>ひ</t>
    </rPh>
    <phoneticPr fontId="4" type="Hiragana" alignment="distributed"/>
  </si>
  <si>
    <t>第１希望日</t>
    <rPh sb="0" eb="1">
      <t>だい</t>
    </rPh>
    <rPh sb="2" eb="4">
      <t>きぼう</t>
    </rPh>
    <rPh sb="4" eb="5">
      <t>ひ</t>
    </rPh>
    <phoneticPr fontId="4" type="Hiragana" alignment="distributed"/>
  </si>
  <si>
    <t>第2希望日</t>
    <rPh sb="0" eb="1">
      <t>ダイ</t>
    </rPh>
    <rPh sb="2" eb="5">
      <t>キボウビ</t>
    </rPh>
    <phoneticPr fontId="18"/>
  </si>
  <si>
    <t>第１希望日</t>
    <rPh sb="0" eb="1">
      <t>ダイ</t>
    </rPh>
    <rPh sb="2" eb="5">
      <t>キボウビ</t>
    </rPh>
    <phoneticPr fontId="18"/>
  </si>
  <si>
    <t>第１希望</t>
    <rPh sb="0" eb="1">
      <t>ダイ</t>
    </rPh>
    <rPh sb="2" eb="4">
      <t>キボウ</t>
    </rPh>
    <phoneticPr fontId="18"/>
  </si>
  <si>
    <t>第２希望</t>
    <rPh sb="0" eb="1">
      <t>ダイ</t>
    </rPh>
    <rPh sb="2" eb="4">
      <t>キボウ</t>
    </rPh>
    <phoneticPr fontId="18"/>
  </si>
  <si>
    <t>第３希望</t>
    <rPh sb="0" eb="1">
      <t>ダイ</t>
    </rPh>
    <rPh sb="2" eb="4">
      <t>キボウ</t>
    </rPh>
    <phoneticPr fontId="18"/>
  </si>
  <si>
    <t xml:space="preserve"> </t>
    <phoneticPr fontId="3"/>
  </si>
  <si>
    <t xml:space="preserve"> </t>
    <phoneticPr fontId="3"/>
  </si>
  <si>
    <t xml:space="preserve"> </t>
    <phoneticPr fontId="3"/>
  </si>
  <si>
    <t>シート保護パスワード：aichi　</t>
    <rPh sb="3" eb="5">
      <t>ホゴ</t>
    </rPh>
    <phoneticPr fontId="3"/>
  </si>
  <si>
    <t>＊＊＊＊＊＊</t>
    <phoneticPr fontId="18"/>
  </si>
  <si>
    <t>自動車部品</t>
    <rPh sb="0" eb="2">
      <t>ジドウ</t>
    </rPh>
    <rPh sb="2" eb="3">
      <t>シャ</t>
    </rPh>
    <rPh sb="3" eb="5">
      <t>ブヒン</t>
    </rPh>
    <phoneticPr fontId="4"/>
  </si>
  <si>
    <t>参加企業一覧表への値複写項目→</t>
    <rPh sb="0" eb="2">
      <t>さんか</t>
    </rPh>
    <rPh sb="2" eb="4">
      <t>きぎょう</t>
    </rPh>
    <rPh sb="4" eb="6">
      <t>いちらん</t>
    </rPh>
    <rPh sb="6" eb="7">
      <t>ひょう</t>
    </rPh>
    <rPh sb="9" eb="10">
      <t>あたい</t>
    </rPh>
    <rPh sb="10" eb="12">
      <t>ふくしゃ</t>
    </rPh>
    <rPh sb="12" eb="14">
      <t>こうもく</t>
    </rPh>
    <phoneticPr fontId="3" type="Hiragana"/>
  </si>
  <si>
    <r>
      <rPr>
        <b/>
        <sz val="11"/>
        <color indexed="10"/>
        <rFont val="ＭＳ Ｐゴシック"/>
        <family val="3"/>
        <charset val="128"/>
      </rPr>
      <t>シート保護</t>
    </r>
    <r>
      <rPr>
        <sz val="11"/>
        <rFont val="ＭＳ Ｐゴシック"/>
        <family val="3"/>
        <charset val="128"/>
      </rPr>
      <t>をパスワード：aichiで</t>
    </r>
    <r>
      <rPr>
        <b/>
        <sz val="11"/>
        <color indexed="10"/>
        <rFont val="ＭＳ Ｐゴシック"/>
        <family val="3"/>
        <charset val="128"/>
      </rPr>
      <t>解除</t>
    </r>
    <r>
      <rPr>
        <sz val="11"/>
        <rFont val="ＭＳ Ｐゴシック"/>
        <family val="3"/>
        <charset val="128"/>
      </rPr>
      <t>し、この下に</t>
    </r>
    <r>
      <rPr>
        <b/>
        <sz val="11"/>
        <color indexed="10"/>
        <rFont val="ＭＳ Ｐゴシック"/>
        <family val="3"/>
        <charset val="128"/>
      </rPr>
      <t>他の会社の参加申込データを値のみ貼り付け</t>
    </r>
    <r>
      <rPr>
        <sz val="11"/>
        <rFont val="ＭＳ Ｐゴシック"/>
        <family val="3"/>
        <charset val="128"/>
      </rPr>
      <t>ると参加者一覧表が作成できますので、必要に応じ活用ください。</t>
    </r>
    <rPh sb="3" eb="5">
      <t>ホゴ</t>
    </rPh>
    <rPh sb="18" eb="20">
      <t>カイジョ</t>
    </rPh>
    <rPh sb="24" eb="25">
      <t>シタ</t>
    </rPh>
    <rPh sb="26" eb="27">
      <t>ホカ</t>
    </rPh>
    <rPh sb="28" eb="29">
      <t>カイ</t>
    </rPh>
    <rPh sb="29" eb="30">
      <t>シャ</t>
    </rPh>
    <rPh sb="31" eb="33">
      <t>サンカ</t>
    </rPh>
    <rPh sb="33" eb="35">
      <t>モウシコミ</t>
    </rPh>
    <rPh sb="39" eb="40">
      <t>アタイ</t>
    </rPh>
    <rPh sb="42" eb="43">
      <t>ハ</t>
    </rPh>
    <rPh sb="44" eb="45">
      <t>ツ</t>
    </rPh>
    <rPh sb="48" eb="50">
      <t>サンカ</t>
    </rPh>
    <rPh sb="50" eb="51">
      <t>シャ</t>
    </rPh>
    <rPh sb="51" eb="53">
      <t>イチラン</t>
    </rPh>
    <rPh sb="53" eb="54">
      <t>ヒョウ</t>
    </rPh>
    <rPh sb="55" eb="57">
      <t>サクセイ</t>
    </rPh>
    <rPh sb="64" eb="66">
      <t>ヒツヨウ</t>
    </rPh>
    <rPh sb="67" eb="68">
      <t>オウ</t>
    </rPh>
    <rPh sb="69" eb="71">
      <t>カツヨウ</t>
    </rPh>
    <phoneticPr fontId="4"/>
  </si>
  <si>
    <t>申し込み方法
・Eメール申込；本シートをEメールに添付し上記へ送信ください。</t>
    <phoneticPr fontId="3"/>
  </si>
  <si>
    <t>　〒＊＊＊-＊＊＊＊
　＊＊＊＊＊＊＊＊＊＊＊＊＊＊＊
　＊＊＊＊＊株式会社　＊＊＊＊＊＊部
　○○○○
　TEL：(***) ** - ****</t>
    <phoneticPr fontId="4" type="Hiragana" alignment="distributed"/>
  </si>
  <si>
    <t>２０２３年度 事務・販売・サービス研修会参加申込書</t>
    <rPh sb="4" eb="6">
      <t>ねんど</t>
    </rPh>
    <rPh sb="7" eb="9">
      <t>じむ</t>
    </rPh>
    <rPh sb="10" eb="12">
      <t>はんばい</t>
    </rPh>
    <rPh sb="17" eb="20">
      <t>けんしゅうかい</t>
    </rPh>
    <rPh sb="20" eb="22">
      <t>さんか</t>
    </rPh>
    <rPh sb="22" eb="25">
      <t>もうしこみしょ</t>
    </rPh>
    <phoneticPr fontId="4" type="Hiragana" alignment="distributed"/>
  </si>
  <si>
    <t>Eﾒｰﾙｱﾄﾞﾚｽ：tomio.fukuta@toyoda-gosei.co.jp</t>
    <phoneticPr fontId="4"/>
  </si>
  <si>
    <t>　〒452-8564
　愛知県清須市　春日長畑　１番地
　　豊田合成株式会社　本社　TQM推進部　　　
　　　福田　富夫　　　　　　TEL(052)400-5154　　　　　　　　　　　　　　　　　　　　　　　　　　　　　　　　　　　　　　　　　　　　　　　　　　　　　　　　　　　　　　　</t>
    <rPh sb="12" eb="15">
      <t>あいちけん</t>
    </rPh>
    <rPh sb="55" eb="60">
      <t>ふくた</t>
    </rPh>
    <phoneticPr fontId="3" type="Hiragana" alignment="distributed"/>
  </si>
  <si>
    <r>
      <t>★参加申込書　締切り：2023年　6月 6日(火)</t>
    </r>
    <r>
      <rPr>
        <b/>
        <sz val="10"/>
        <rFont val="HG丸ｺﾞｼｯｸM-PRO"/>
        <family val="3"/>
        <charset val="128"/>
      </rPr>
      <t>定員になり次第、しめ切らせていただきます</t>
    </r>
    <rPh sb="23" eb="24">
      <t>ヒ</t>
    </rPh>
    <phoneticPr fontId="4"/>
  </si>
  <si>
    <r>
      <t>☆　</t>
    </r>
    <r>
      <rPr>
        <b/>
        <sz val="9"/>
        <color rgb="FF0000FF"/>
        <rFont val="ＭＳ Ｐゴシック"/>
        <family val="3"/>
        <charset val="128"/>
      </rPr>
      <t>研修コース</t>
    </r>
    <r>
      <rPr>
        <sz val="9"/>
        <rFont val="ＭＳ Ｐゴシック"/>
        <family val="3"/>
        <charset val="128"/>
      </rPr>
      <t>欄には下記、グループ研修での</t>
    </r>
    <r>
      <rPr>
        <b/>
        <sz val="9"/>
        <color rgb="FF0000FF"/>
        <rFont val="ＭＳ Ｐゴシック"/>
        <family val="3"/>
        <charset val="128"/>
      </rPr>
      <t>コース記号（A,B,C,D）</t>
    </r>
    <r>
      <rPr>
        <sz val="9"/>
        <rFont val="ＭＳ Ｐゴシック"/>
        <family val="3"/>
        <charset val="128"/>
      </rPr>
      <t xml:space="preserve">を記入してください。 </t>
    </r>
    <rPh sb="2" eb="4">
      <t>ケンシュウ</t>
    </rPh>
    <rPh sb="7" eb="8">
      <t>ラン</t>
    </rPh>
    <rPh sb="10" eb="12">
      <t>カキ</t>
    </rPh>
    <phoneticPr fontId="4"/>
  </si>
  <si>
    <r>
      <t>☆　</t>
    </r>
    <r>
      <rPr>
        <b/>
        <sz val="9"/>
        <color rgb="FFFF0000"/>
        <rFont val="ＭＳ Ｐゴシック"/>
        <family val="3"/>
        <charset val="128"/>
      </rPr>
      <t>参加日</t>
    </r>
    <r>
      <rPr>
        <sz val="9"/>
        <rFont val="ＭＳ Ｐゴシック"/>
        <family val="3"/>
        <charset val="128"/>
      </rPr>
      <t>欄には、右記</t>
    </r>
    <r>
      <rPr>
        <b/>
        <sz val="9"/>
        <rFont val="ＭＳ Ｐゴシック"/>
        <family val="3"/>
        <charset val="128"/>
      </rPr>
      <t>番号</t>
    </r>
    <r>
      <rPr>
        <sz val="9"/>
        <rFont val="ＭＳ Ｐゴシック"/>
        <family val="3"/>
        <charset val="128"/>
      </rPr>
      <t>を記入してください　→　</t>
    </r>
    <r>
      <rPr>
        <b/>
        <sz val="9"/>
        <color rgb="FFFF0000"/>
        <rFont val="ＭＳ Ｐゴシック"/>
        <family val="3"/>
        <charset val="128"/>
      </rPr>
      <t>１： 第１回　７月２６日（水）　　２：第２回　７月２７日（木）</t>
    </r>
    <rPh sb="4" eb="5">
      <t>にち</t>
    </rPh>
    <rPh sb="9" eb="11">
      <t>うき</t>
    </rPh>
    <rPh sb="38" eb="39">
      <t>すい</t>
    </rPh>
    <rPh sb="54" eb="55">
      <t>もく</t>
    </rPh>
    <phoneticPr fontId="4" type="Hiragana" alignment="distributed"/>
  </si>
  <si>
    <t>シート保護パスワード：　</t>
    <rPh sb="3" eb="5">
      <t>ホゴ</t>
    </rPh>
    <phoneticPr fontId="3"/>
  </si>
  <si>
    <t>C:入門コース
（ジグソーパズル）</t>
    <rPh sb="2" eb="4">
      <t>にゅうもん</t>
    </rPh>
    <phoneticPr fontId="3" type="Hiragana" alignment="distributed"/>
  </si>
  <si>
    <t>Ｄ．課題達成コース
（ジグソーパズル）</t>
    <rPh sb="2" eb="4">
      <t>かだい</t>
    </rPh>
    <rPh sb="4" eb="6">
      <t>たっせい</t>
    </rPh>
    <phoneticPr fontId="3" type="Hiragana" alignment="distributed"/>
  </si>
  <si>
    <r>
      <t>★参加申込書　締切り：2023年　５月31日(水)</t>
    </r>
    <r>
      <rPr>
        <b/>
        <sz val="10"/>
        <rFont val="HG丸ｺﾞｼｯｸM-PRO"/>
        <family val="3"/>
        <charset val="128"/>
      </rPr>
      <t>定員になり次第、しめ切らせていただきます</t>
    </r>
    <rPh sb="23" eb="24">
      <t>スイ</t>
    </rPh>
    <phoneticPr fontId="4"/>
  </si>
  <si>
    <t>【申込み・問い合わせ先】（研修会行事担当会社）</t>
    <rPh sb="16" eb="18">
      <t>ギョウジ</t>
    </rPh>
    <rPh sb="18" eb="20">
      <t>タントウ</t>
    </rPh>
    <rPh sb="20" eb="22">
      <t>カイシャ</t>
    </rPh>
    <phoneticPr fontId="41"/>
  </si>
  <si>
    <t>2023年 5月 吉日</t>
    <phoneticPr fontId="3"/>
  </si>
  <si>
    <t>事務局用</t>
    <rPh sb="0" eb="4">
      <t>ジムキョクヨウ</t>
    </rPh>
    <phoneticPr fontId="3"/>
  </si>
  <si>
    <t>＜事務局用一覧＞</t>
    <rPh sb="1" eb="4">
      <t>ジムキョク</t>
    </rPh>
    <rPh sb="4" eb="5">
      <t>ヨウ</t>
    </rPh>
    <rPh sb="5" eb="7">
      <t>イチラン</t>
    </rPh>
    <phoneticPr fontId="3"/>
  </si>
  <si>
    <t xml:space="preserve">〒452-8564　　愛知県清須市春日長畑１番地
</t>
    <phoneticPr fontId="41"/>
  </si>
  <si>
    <t>会場</t>
    <phoneticPr fontId="3"/>
  </si>
  <si>
    <t>分類№</t>
    <phoneticPr fontId="3"/>
  </si>
  <si>
    <t>分類内容</t>
    <rPh sb="2" eb="4">
      <t>ナイヨウ</t>
    </rPh>
    <phoneticPr fontId="3"/>
  </si>
  <si>
    <t>内容</t>
    <rPh sb="0" eb="2">
      <t>ナイヨウ</t>
    </rPh>
    <phoneticPr fontId="3"/>
  </si>
  <si>
    <t>会社名</t>
    <phoneticPr fontId="3"/>
  </si>
  <si>
    <t>氏名</t>
    <phoneticPr fontId="3"/>
  </si>
  <si>
    <t>豊田合成株式会社　　TQM推進部　職場力向上推進ｸﾞﾙｰﾌﾟ　　福田 富夫</t>
    <phoneticPr fontId="41"/>
  </si>
  <si>
    <r>
      <t>TEL</t>
    </r>
    <r>
      <rPr>
        <sz val="11"/>
        <rFont val="Meiryo UI"/>
        <family val="3"/>
        <charset val="128"/>
      </rPr>
      <t>（052）400-5154</t>
    </r>
    <phoneticPr fontId="41"/>
  </si>
  <si>
    <t xml:space="preserve">メールアドレス:tomio.fukuta@toyoda-gosei.co.jp
</t>
    <phoneticPr fontId="45"/>
  </si>
  <si>
    <t>2023年度 QCサークル事務・販売・サービス
入門・初級研修会</t>
    <phoneticPr fontId="3"/>
  </si>
  <si>
    <t>なんでも相談質問票</t>
    <rPh sb="4" eb="6">
      <t>ソウダン</t>
    </rPh>
    <rPh sb="6" eb="8">
      <t>シツモン</t>
    </rPh>
    <rPh sb="8" eb="9">
      <t>ヒョウ</t>
    </rPh>
    <phoneticPr fontId="3"/>
  </si>
  <si>
    <t>　皆さんが日頃、QCサークル活動を進める中での悩みや問題点など、気軽にお書きください。</t>
    <rPh sb="1" eb="2">
      <t>ミナ</t>
    </rPh>
    <rPh sb="5" eb="7">
      <t>ヒゴロ</t>
    </rPh>
    <rPh sb="8" eb="24">
      <t>qcサークルカツドウヲススメルナカデノナヤ</t>
    </rPh>
    <rPh sb="26" eb="29">
      <t>モンダイテン</t>
    </rPh>
    <rPh sb="32" eb="34">
      <t>キガル</t>
    </rPh>
    <rPh sb="36" eb="37">
      <t>カ</t>
    </rPh>
    <phoneticPr fontId="3"/>
  </si>
  <si>
    <t>なるべく参加申込書と一緒に送付くださるようお願いいたします。</t>
    <rPh sb="4" eb="9">
      <t>サンカモウシコミショ</t>
    </rPh>
    <rPh sb="10" eb="12">
      <t>イッショ</t>
    </rPh>
    <rPh sb="13" eb="15">
      <t>ソウフ</t>
    </rPh>
    <rPh sb="22" eb="23">
      <t>ネガ</t>
    </rPh>
    <phoneticPr fontId="3"/>
  </si>
  <si>
    <t>氏名</t>
    <phoneticPr fontId="3"/>
  </si>
  <si>
    <t>↓プルダウンより選択</t>
    <phoneticPr fontId="45"/>
  </si>
  <si>
    <t>質問の分類</t>
    <phoneticPr fontId="3"/>
  </si>
  <si>
    <t>質問の内容</t>
    <rPh sb="3" eb="5">
      <t>ナイヨウ</t>
    </rPh>
    <phoneticPr fontId="3"/>
  </si>
  <si>
    <t>(1)</t>
    <phoneticPr fontId="3"/>
  </si>
  <si>
    <t>選択してください</t>
    <rPh sb="0" eb="2">
      <t>センタク</t>
    </rPh>
    <phoneticPr fontId="3"/>
  </si>
  <si>
    <t xml:space="preserve"> </t>
  </si>
  <si>
    <t>(2)</t>
  </si>
  <si>
    <t>(3)</t>
  </si>
  <si>
    <t>(4)</t>
  </si>
  <si>
    <t>＜選択項目＞</t>
    <rPh sb="1" eb="3">
      <t>センタク</t>
    </rPh>
    <rPh sb="3" eb="5">
      <t>コウモク</t>
    </rPh>
    <phoneticPr fontId="3"/>
  </si>
  <si>
    <t>リーダー</t>
    <phoneticPr fontId="3"/>
  </si>
  <si>
    <t>A：リーダーの役割認識</t>
    <rPh sb="7" eb="11">
      <t>ヤクワリニンシキ</t>
    </rPh>
    <phoneticPr fontId="3"/>
  </si>
  <si>
    <t>01. サークル導入</t>
    <phoneticPr fontId="3"/>
  </si>
  <si>
    <t>メンバー</t>
    <phoneticPr fontId="3"/>
  </si>
  <si>
    <t>B：サイコロ工作</t>
    <rPh sb="6" eb="8">
      <t>コウサク</t>
    </rPh>
    <phoneticPr fontId="3"/>
  </si>
  <si>
    <t>02. サークルの活動計画の立て方</t>
    <phoneticPr fontId="3"/>
  </si>
  <si>
    <t>その他</t>
    <rPh sb="2" eb="3">
      <t>タ</t>
    </rPh>
    <phoneticPr fontId="3"/>
  </si>
  <si>
    <t>C：ダルマ落とし</t>
    <rPh sb="5" eb="6">
      <t>オ</t>
    </rPh>
    <phoneticPr fontId="3"/>
  </si>
  <si>
    <t>03. サークル編成</t>
    <phoneticPr fontId="3"/>
  </si>
  <si>
    <t>D：ジグソーパズル</t>
    <phoneticPr fontId="3"/>
  </si>
  <si>
    <t>04. リーダーの決め方</t>
    <phoneticPr fontId="3"/>
  </si>
  <si>
    <t>05. 活動時間の取り方</t>
    <phoneticPr fontId="3"/>
  </si>
  <si>
    <t>06. テーマの選び方，問題の見つけ方</t>
    <phoneticPr fontId="3"/>
  </si>
  <si>
    <t>07. 全員参加</t>
    <phoneticPr fontId="3"/>
  </si>
  <si>
    <t>08. 会合での進め方</t>
    <phoneticPr fontId="3"/>
  </si>
  <si>
    <t>09. 会合での発言</t>
    <phoneticPr fontId="3"/>
  </si>
  <si>
    <t>10. 役割分担</t>
  </si>
  <si>
    <t>11. 発表会･交流会</t>
  </si>
  <si>
    <t>12. ＱＣ手法の使い方</t>
  </si>
  <si>
    <t>13. 勉強会の持ち方</t>
  </si>
  <si>
    <t>14. 自らやるサークル活動</t>
  </si>
  <si>
    <t>15. サークル内の人間関係</t>
  </si>
  <si>
    <t>16. 上司の理解</t>
  </si>
  <si>
    <t>17. 管理･監督者の役割</t>
  </si>
  <si>
    <t>18. 日常支援の方法</t>
  </si>
  <si>
    <t>19. 評価･表彰</t>
  </si>
  <si>
    <t>20. その他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</si>
</sst>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0_ "/>
  </numFmts>
  <fonts count="50" x14ac:knownFonts="1">
    <font>
      <sz val="11"/>
      <name val="ＭＳ Ｐゴシック"/>
      <family val="3"/>
      <charset val="128"/>
    </font>
    <font>
      <sz val="11"/>
      <name val="ＭＳ Ｐゴシック"/>
      <family val="3"/>
      <charset val="128"/>
    </font>
    <font>
      <b/>
      <sz val="14"/>
      <name val="HGP創英角ｺﾞｼｯｸUB"/>
      <family val="3"/>
      <charset val="128"/>
    </font>
    <font>
      <sz val="6"/>
      <name val="ＭＳ Ｐゴシック"/>
      <family val="3"/>
      <charset val="128"/>
    </font>
    <font>
      <sz val="6"/>
      <name val="ＭＳ Ｐゴシック"/>
      <family val="3"/>
      <charset val="128"/>
    </font>
    <font>
      <sz val="11"/>
      <name val="HGP創英角ｺﾞｼｯｸUB"/>
      <family val="3"/>
      <charset val="128"/>
    </font>
    <font>
      <b/>
      <sz val="12"/>
      <name val="ＭＳ Ｐゴシック"/>
      <family val="3"/>
      <charset val="128"/>
    </font>
    <font>
      <sz val="9"/>
      <name val="ＭＳ Ｐゴシック"/>
      <family val="3"/>
      <charset val="128"/>
    </font>
    <font>
      <sz val="11"/>
      <color indexed="55"/>
      <name val="ＭＳ Ｐゴシック"/>
      <family val="3"/>
      <charset val="128"/>
    </font>
    <font>
      <sz val="11"/>
      <color indexed="23"/>
      <name val="ＭＳ Ｐゴシック"/>
      <family val="3"/>
      <charset val="128"/>
    </font>
    <font>
      <b/>
      <sz val="11"/>
      <color indexed="10"/>
      <name val="HG創英角ｺﾞｼｯｸUB"/>
      <family val="3"/>
      <charset val="128"/>
    </font>
    <font>
      <b/>
      <sz val="11"/>
      <name val="HG創英角ｺﾞｼｯｸUB"/>
      <family val="3"/>
      <charset val="128"/>
    </font>
    <font>
      <sz val="11"/>
      <color indexed="10"/>
      <name val="HG創英角ｺﾞｼｯｸUB"/>
      <family val="3"/>
      <charset val="128"/>
    </font>
    <font>
      <sz val="10"/>
      <name val="ＭＳ Ｐゴシック"/>
      <family val="3"/>
      <charset val="128"/>
    </font>
    <font>
      <b/>
      <sz val="11"/>
      <name val="ＭＳ Ｐゴシック"/>
      <family val="3"/>
      <charset val="128"/>
    </font>
    <font>
      <b/>
      <sz val="9"/>
      <name val="ＭＳ Ｐゴシック"/>
      <family val="3"/>
      <charset val="128"/>
    </font>
    <font>
      <u/>
      <sz val="11"/>
      <color indexed="12"/>
      <name val="ＭＳ Ｐゴシック"/>
      <family val="3"/>
      <charset val="128"/>
    </font>
    <font>
      <sz val="8"/>
      <name val="HG丸ｺﾞｼｯｸM-PRO"/>
      <family val="3"/>
      <charset val="128"/>
    </font>
    <font>
      <sz val="18"/>
      <name val="ＭＳ Ｐゴシック"/>
      <family val="3"/>
      <charset val="128"/>
    </font>
    <font>
      <sz val="8"/>
      <name val="ＭＳ Ｐゴシック"/>
      <family val="3"/>
      <charset val="128"/>
    </font>
    <font>
      <b/>
      <sz val="10"/>
      <name val="ＭＳ Ｐゴシック"/>
      <family val="3"/>
      <charset val="128"/>
    </font>
    <font>
      <b/>
      <sz val="10"/>
      <color indexed="10"/>
      <name val="ＭＳ Ｐゴシック"/>
      <family val="3"/>
      <charset val="128"/>
    </font>
    <font>
      <b/>
      <sz val="8"/>
      <name val="ＭＳ Ｐゴシック"/>
      <family val="3"/>
      <charset val="128"/>
    </font>
    <font>
      <b/>
      <sz val="8"/>
      <color indexed="10"/>
      <name val="ＭＳ Ｐゴシック"/>
      <family val="3"/>
      <charset val="128"/>
    </font>
    <font>
      <b/>
      <sz val="12"/>
      <color indexed="10"/>
      <name val="HG創英角ｺﾞｼｯｸUB"/>
      <family val="3"/>
      <charset val="128"/>
    </font>
    <font>
      <b/>
      <sz val="10"/>
      <name val="ＭＳ ゴシック"/>
      <family val="3"/>
      <charset val="128"/>
    </font>
    <font>
      <b/>
      <sz val="11"/>
      <name val="ＭＳ ゴシック"/>
      <family val="3"/>
      <charset val="128"/>
    </font>
    <font>
      <b/>
      <sz val="14"/>
      <name val="HG丸ｺﾞｼｯｸM-PRO"/>
      <family val="3"/>
      <charset val="128"/>
    </font>
    <font>
      <b/>
      <sz val="10"/>
      <name val="HG丸ｺﾞｼｯｸM-PRO"/>
      <family val="3"/>
      <charset val="128"/>
    </font>
    <font>
      <sz val="10.5"/>
      <name val="ＭＳ Ｐゴシック"/>
      <family val="3"/>
      <charset val="128"/>
    </font>
    <font>
      <sz val="12"/>
      <name val="ＭＳ Ｐゴシック"/>
      <family val="3"/>
      <charset val="128"/>
    </font>
    <font>
      <sz val="7"/>
      <name val="ＭＳ Ｐゴシック"/>
      <family val="3"/>
      <charset val="128"/>
    </font>
    <font>
      <sz val="8"/>
      <color indexed="10"/>
      <name val="ＭＳ Ｐゴシック"/>
      <family val="3"/>
      <charset val="128"/>
    </font>
    <font>
      <sz val="9"/>
      <color indexed="81"/>
      <name val="ＭＳ Ｐゴシック"/>
      <family val="3"/>
      <charset val="128"/>
    </font>
    <font>
      <sz val="14"/>
      <name val="ＭＳ Ｐゴシック"/>
      <family val="3"/>
      <charset val="128"/>
    </font>
    <font>
      <sz val="7"/>
      <name val="HG丸ｺﾞｼｯｸM-PRO"/>
      <family val="3"/>
      <charset val="128"/>
    </font>
    <font>
      <sz val="8"/>
      <color indexed="30"/>
      <name val="ＭＳ Ｐゴシック"/>
      <family val="3"/>
      <charset val="128"/>
    </font>
    <font>
      <b/>
      <sz val="11"/>
      <color indexed="10"/>
      <name val="ＭＳ Ｐゴシック"/>
      <family val="3"/>
      <charset val="128"/>
    </font>
    <font>
      <b/>
      <sz val="10"/>
      <color rgb="FFFF0000"/>
      <name val="ＭＳ Ｐゴシック"/>
      <family val="3"/>
      <charset val="128"/>
    </font>
    <font>
      <b/>
      <sz val="9"/>
      <color rgb="FFFF0000"/>
      <name val="ＭＳ Ｐゴシック"/>
      <family val="3"/>
      <charset val="128"/>
    </font>
    <font>
      <b/>
      <sz val="9"/>
      <color rgb="FF0000FF"/>
      <name val="ＭＳ Ｐゴシック"/>
      <family val="3"/>
      <charset val="128"/>
    </font>
    <font>
      <sz val="10"/>
      <name val="Meiryo UI"/>
      <family val="3"/>
      <charset val="128"/>
    </font>
    <font>
      <sz val="10"/>
      <color rgb="FFFF0000"/>
      <name val="Meiryo UI"/>
      <family val="3"/>
      <charset val="128"/>
    </font>
    <font>
      <b/>
      <sz val="10"/>
      <name val="Meiryo UI"/>
      <family val="3"/>
      <charset val="128"/>
    </font>
    <font>
      <sz val="11"/>
      <name val="Meiryo UI"/>
      <family val="3"/>
      <charset val="128"/>
    </font>
    <font>
      <sz val="6"/>
      <name val="ＭＳ Ｐゴシック"/>
      <family val="2"/>
      <charset val="128"/>
      <scheme val="minor"/>
    </font>
    <font>
      <b/>
      <sz val="18"/>
      <name val="Meiryo UI"/>
      <family val="3"/>
      <charset val="128"/>
    </font>
    <font>
      <sz val="10"/>
      <color indexed="8"/>
      <name val="ＭＳ Ｐゴシック"/>
      <family val="3"/>
      <charset val="128"/>
    </font>
    <font>
      <b/>
      <sz val="16"/>
      <color indexed="8"/>
      <name val="Meiryo UI"/>
      <family val="3"/>
      <charset val="128"/>
    </font>
    <font>
      <sz val="20"/>
      <name val="Meiryo UI"/>
      <family val="3"/>
      <charset val="128"/>
    </font>
  </fonts>
  <fills count="13">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79998168889431442"/>
        <bgColor indexed="64"/>
      </patternFill>
    </fill>
  </fills>
  <borders count="61">
    <border>
      <left/>
      <right/>
      <top/>
      <bottom/>
      <diagonal/>
    </border>
    <border>
      <left/>
      <right style="medium">
        <color indexed="64"/>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style="thin">
        <color indexed="64"/>
      </right>
      <top style="thin">
        <color indexed="64"/>
      </top>
      <bottom style="thin">
        <color indexed="64"/>
      </bottom>
      <diagonal/>
    </border>
    <border>
      <left/>
      <right style="medium">
        <color rgb="FFFF0000"/>
      </right>
      <top/>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s>
  <cellStyleXfs count="10">
    <xf numFmtId="0" fontId="0" fillId="0" borderId="0">
      <alignment vertical="center"/>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xf numFmtId="38" fontId="1" fillId="0" borderId="0" applyFont="0" applyFill="0" applyBorder="0" applyAlignment="0" applyProtection="0">
      <alignment vertical="center"/>
    </xf>
    <xf numFmtId="0" fontId="1" fillId="0" borderId="0" applyAlignment="0"/>
    <xf numFmtId="0" fontId="13" fillId="0" borderId="0">
      <alignment vertical="center"/>
    </xf>
    <xf numFmtId="0" fontId="1" fillId="0" borderId="0"/>
    <xf numFmtId="0" fontId="1" fillId="0" borderId="0"/>
    <xf numFmtId="0" fontId="1" fillId="0" borderId="0"/>
    <xf numFmtId="0" fontId="47" fillId="0" borderId="0">
      <alignment vertical="center"/>
    </xf>
  </cellStyleXfs>
  <cellXfs count="493">
    <xf numFmtId="0" fontId="0" fillId="0" borderId="0" xfId="0">
      <alignment vertical="center"/>
    </xf>
    <xf numFmtId="0" fontId="6" fillId="2" borderId="0" xfId="7" applyFont="1" applyFill="1" applyAlignment="1">
      <alignment vertical="center"/>
    </xf>
    <xf numFmtId="0" fontId="7" fillId="0" borderId="0" xfId="7" applyFont="1"/>
    <xf numFmtId="0" fontId="7" fillId="2" borderId="0" xfId="7" applyFont="1" applyFill="1"/>
    <xf numFmtId="0" fontId="8" fillId="2" borderId="0" xfId="7" applyFont="1" applyFill="1"/>
    <xf numFmtId="0" fontId="9" fillId="2" borderId="0" xfId="7" applyFont="1" applyFill="1"/>
    <xf numFmtId="0" fontId="7" fillId="2" borderId="0" xfId="7" applyFont="1" applyFill="1" applyAlignment="1">
      <alignment shrinkToFit="1"/>
    </xf>
    <xf numFmtId="0" fontId="1" fillId="0" borderId="0" xfId="7"/>
    <xf numFmtId="0" fontId="13" fillId="0" borderId="0" xfId="7" applyFont="1" applyFill="1" applyBorder="1" applyAlignment="1" applyProtection="1">
      <alignment horizontal="left" vertical="center" wrapText="1"/>
    </xf>
    <xf numFmtId="0" fontId="1" fillId="2" borderId="0" xfId="7" applyFill="1"/>
    <xf numFmtId="0" fontId="1" fillId="0" borderId="0" xfId="7" applyFont="1" applyAlignment="1"/>
    <xf numFmtId="0" fontId="1" fillId="0" borderId="0" xfId="7" applyAlignment="1"/>
    <xf numFmtId="0" fontId="7" fillId="0" borderId="0" xfId="7" applyFont="1" applyAlignment="1"/>
    <xf numFmtId="0" fontId="7" fillId="0" borderId="0" xfId="7" applyFont="1" applyAlignment="1">
      <alignment shrinkToFit="1"/>
    </xf>
    <xf numFmtId="0" fontId="1" fillId="0" borderId="1" xfId="7" applyFont="1" applyFill="1" applyBorder="1" applyAlignment="1" applyProtection="1">
      <alignment horizontal="left" vertical="center" wrapText="1"/>
    </xf>
    <xf numFmtId="0" fontId="1" fillId="0" borderId="2" xfId="0" applyFont="1" applyBorder="1" applyAlignment="1" applyProtection="1">
      <alignment vertical="center" wrapText="1"/>
    </xf>
    <xf numFmtId="0" fontId="13" fillId="0" borderId="2" xfId="0" applyFont="1" applyBorder="1" applyAlignment="1" applyProtection="1">
      <alignment vertical="center"/>
    </xf>
    <xf numFmtId="0" fontId="1" fillId="0" borderId="2" xfId="0" applyFont="1" applyBorder="1" applyAlignment="1" applyProtection="1">
      <alignment vertical="center"/>
    </xf>
    <xf numFmtId="0" fontId="1" fillId="0" borderId="2" xfId="0" applyFont="1" applyBorder="1" applyAlignment="1" applyProtection="1">
      <protection locked="0"/>
    </xf>
    <xf numFmtId="0" fontId="1" fillId="0" borderId="2" xfId="0" applyFont="1" applyBorder="1" applyAlignment="1" applyProtection="1">
      <alignment horizontal="left" vertical="center"/>
      <protection locked="0"/>
    </xf>
    <xf numFmtId="0" fontId="1" fillId="0" borderId="2" xfId="0" applyFont="1" applyBorder="1" applyAlignment="1" applyProtection="1">
      <alignment horizontal="left" vertical="center" wrapText="1"/>
      <protection locked="0"/>
    </xf>
    <xf numFmtId="0" fontId="1" fillId="0" borderId="0" xfId="7" applyFont="1" applyBorder="1" applyAlignment="1" applyProtection="1"/>
    <xf numFmtId="0" fontId="1" fillId="0" borderId="0" xfId="7" applyFont="1" applyBorder="1" applyAlignment="1" applyProtection="1">
      <alignment horizontal="center" vertical="center"/>
    </xf>
    <xf numFmtId="0" fontId="1" fillId="0" borderId="0" xfId="7" applyFont="1" applyAlignment="1" applyProtection="1">
      <alignment horizontal="center" vertical="center"/>
    </xf>
    <xf numFmtId="0" fontId="1" fillId="0" borderId="0" xfId="7" applyFont="1" applyProtection="1"/>
    <xf numFmtId="0" fontId="1" fillId="0" borderId="1" xfId="7" applyFont="1" applyFill="1" applyBorder="1" applyAlignment="1" applyProtection="1">
      <alignment vertical="center" wrapText="1"/>
    </xf>
    <xf numFmtId="0" fontId="14" fillId="0" borderId="3" xfId="7" applyFont="1" applyBorder="1" applyAlignment="1" applyProtection="1">
      <alignment vertical="center"/>
    </xf>
    <xf numFmtId="0" fontId="1" fillId="0" borderId="4" xfId="7" applyFont="1" applyBorder="1" applyProtection="1"/>
    <xf numFmtId="0" fontId="1" fillId="0" borderId="5" xfId="7" applyFont="1" applyBorder="1" applyProtection="1"/>
    <xf numFmtId="0" fontId="7" fillId="0" borderId="0" xfId="7" applyFont="1" applyFill="1" applyBorder="1" applyAlignment="1">
      <alignment horizontal="left" vertical="center"/>
    </xf>
    <xf numFmtId="0" fontId="7" fillId="0" borderId="0" xfId="7" applyFont="1" applyAlignment="1">
      <alignment horizontal="left"/>
    </xf>
    <xf numFmtId="0" fontId="7" fillId="0" borderId="6" xfId="7" applyFont="1" applyBorder="1" applyProtection="1"/>
    <xf numFmtId="0" fontId="1" fillId="0" borderId="7" xfId="7" applyFont="1" applyFill="1" applyBorder="1" applyAlignment="1" applyProtection="1">
      <alignment vertical="center" wrapText="1"/>
    </xf>
    <xf numFmtId="0" fontId="1" fillId="0" borderId="0" xfId="7" applyFont="1" applyBorder="1" applyProtection="1"/>
    <xf numFmtId="0" fontId="1" fillId="0" borderId="0" xfId="7" applyFont="1" applyFill="1" applyBorder="1" applyAlignment="1" applyProtection="1">
      <alignment vertical="center" wrapText="1"/>
    </xf>
    <xf numFmtId="0" fontId="13" fillId="0" borderId="7" xfId="7" applyFont="1" applyBorder="1" applyAlignment="1" applyProtection="1"/>
    <xf numFmtId="0" fontId="13" fillId="0" borderId="0" xfId="7" applyFont="1" applyBorder="1" applyAlignment="1" applyProtection="1"/>
    <xf numFmtId="0" fontId="13" fillId="0" borderId="0" xfId="7" applyFont="1" applyBorder="1" applyAlignment="1" applyProtection="1">
      <alignment vertical="center"/>
    </xf>
    <xf numFmtId="0" fontId="16" fillId="0" borderId="0" xfId="2" applyBorder="1" applyAlignment="1"/>
    <xf numFmtId="0" fontId="0" fillId="0" borderId="0" xfId="0" applyBorder="1" applyAlignment="1"/>
    <xf numFmtId="0" fontId="0" fillId="0" borderId="1" xfId="0" applyBorder="1" applyAlignment="1"/>
    <xf numFmtId="0" fontId="1" fillId="0" borderId="0" xfId="7" applyFont="1" applyAlignment="1">
      <alignment vertical="center"/>
    </xf>
    <xf numFmtId="0" fontId="1" fillId="0" borderId="0" xfId="7" applyFill="1" applyAlignment="1"/>
    <xf numFmtId="0" fontId="7" fillId="0" borderId="8" xfId="7" applyFont="1" applyFill="1" applyBorder="1" applyAlignment="1">
      <alignment horizontal="right" vertical="center"/>
    </xf>
    <xf numFmtId="0" fontId="1" fillId="0" borderId="0" xfId="7" applyAlignment="1">
      <alignment vertical="center"/>
    </xf>
    <xf numFmtId="0" fontId="1" fillId="0" borderId="0" xfId="7" applyFont="1" applyFill="1"/>
    <xf numFmtId="0" fontId="1" fillId="0" borderId="0" xfId="7" applyFill="1"/>
    <xf numFmtId="0" fontId="1" fillId="0" borderId="0" xfId="7" applyFont="1"/>
    <xf numFmtId="0" fontId="7" fillId="3" borderId="0" xfId="7" applyFont="1" applyFill="1" applyAlignment="1" applyProtection="1">
      <alignment vertical="center"/>
    </xf>
    <xf numFmtId="0" fontId="0" fillId="3" borderId="0" xfId="0" applyFill="1" applyAlignment="1">
      <alignment vertical="center"/>
    </xf>
    <xf numFmtId="0" fontId="0" fillId="0" borderId="0" xfId="0" applyAlignment="1">
      <alignment vertical="center"/>
    </xf>
    <xf numFmtId="0" fontId="7" fillId="0" borderId="0" xfId="7" applyFont="1" applyBorder="1" applyProtection="1"/>
    <xf numFmtId="0" fontId="17" fillId="0" borderId="0" xfId="0" applyFont="1" applyFill="1" applyBorder="1" applyAlignment="1" applyProtection="1">
      <alignment horizontal="center" vertical="center" wrapText="1"/>
    </xf>
    <xf numFmtId="0" fontId="7" fillId="4" borderId="0" xfId="7" applyFont="1" applyFill="1" applyAlignment="1" applyProtection="1"/>
    <xf numFmtId="0" fontId="0" fillId="4" borderId="0" xfId="0" applyFill="1" applyAlignment="1"/>
    <xf numFmtId="0" fontId="7" fillId="5" borderId="0" xfId="7" applyFont="1" applyFill="1" applyAlignment="1" applyProtection="1">
      <alignment horizontal="center" vertical="center"/>
    </xf>
    <xf numFmtId="0" fontId="0" fillId="5" borderId="0" xfId="0" applyFill="1" applyAlignment="1">
      <alignment vertical="center"/>
    </xf>
    <xf numFmtId="0" fontId="0" fillId="0" borderId="0" xfId="0" applyFill="1" applyAlignment="1">
      <alignment horizontal="center" vertical="center"/>
    </xf>
    <xf numFmtId="0" fontId="0" fillId="0" borderId="0" xfId="0" applyFill="1" applyAlignment="1">
      <alignment vertical="center" wrapText="1"/>
    </xf>
    <xf numFmtId="0" fontId="7" fillId="0" borderId="0" xfId="7" applyFont="1" applyAlignment="1" applyProtection="1"/>
    <xf numFmtId="0" fontId="1" fillId="0" borderId="9" xfId="7" applyFont="1" applyBorder="1" applyAlignment="1" applyProtection="1">
      <alignment vertical="center"/>
    </xf>
    <xf numFmtId="0" fontId="1" fillId="0" borderId="10" xfId="7" applyFont="1" applyBorder="1" applyAlignment="1" applyProtection="1">
      <alignment vertical="center"/>
    </xf>
    <xf numFmtId="0" fontId="1" fillId="0" borderId="11" xfId="7" applyFont="1" applyBorder="1" applyAlignment="1" applyProtection="1">
      <alignment vertical="center"/>
    </xf>
    <xf numFmtId="0" fontId="7" fillId="4" borderId="0" xfId="5" applyFont="1" applyFill="1" applyBorder="1" applyAlignment="1">
      <alignment vertical="center"/>
    </xf>
    <xf numFmtId="0" fontId="7" fillId="4" borderId="0" xfId="5" applyFont="1" applyFill="1" applyBorder="1" applyAlignment="1">
      <alignment horizontal="centerContinuous" vertical="center"/>
    </xf>
    <xf numFmtId="0" fontId="7" fillId="4" borderId="12" xfId="5" applyFont="1" applyFill="1" applyBorder="1" applyAlignment="1">
      <alignment vertical="center"/>
    </xf>
    <xf numFmtId="49" fontId="1" fillId="0" borderId="1" xfId="7" applyNumberFormat="1" applyFont="1" applyFill="1" applyBorder="1" applyAlignment="1" applyProtection="1">
      <alignment vertical="center" wrapText="1"/>
    </xf>
    <xf numFmtId="0" fontId="7" fillId="0" borderId="13" xfId="7" applyFont="1" applyFill="1" applyBorder="1" applyAlignment="1">
      <alignment horizontal="center"/>
    </xf>
    <xf numFmtId="0" fontId="7" fillId="0" borderId="14" xfId="7" applyFont="1" applyBorder="1" applyAlignment="1">
      <alignment horizontal="center" wrapText="1"/>
    </xf>
    <xf numFmtId="0" fontId="1" fillId="0" borderId="14" xfId="8" applyBorder="1" applyAlignment="1">
      <alignment horizontal="center" wrapText="1"/>
    </xf>
    <xf numFmtId="5" fontId="1" fillId="0" borderId="6" xfId="8" applyNumberFormat="1" applyFill="1" applyBorder="1" applyAlignment="1">
      <alignment horizontal="center"/>
    </xf>
    <xf numFmtId="0" fontId="1" fillId="2" borderId="0" xfId="7" applyFont="1" applyFill="1"/>
    <xf numFmtId="0" fontId="0" fillId="0" borderId="15" xfId="8" applyFont="1" applyFill="1" applyBorder="1" applyAlignment="1">
      <alignment horizontal="center" shrinkToFit="1"/>
    </xf>
    <xf numFmtId="0" fontId="1" fillId="0" borderId="16" xfId="8" applyBorder="1" applyAlignment="1">
      <alignment horizontal="center" wrapText="1"/>
    </xf>
    <xf numFmtId="0" fontId="7" fillId="0" borderId="6" xfId="7" applyFont="1" applyBorder="1" applyAlignment="1">
      <alignment vertical="center"/>
    </xf>
    <xf numFmtId="56" fontId="7" fillId="0" borderId="6" xfId="7" applyNumberFormat="1" applyFont="1" applyBorder="1" applyAlignment="1">
      <alignment vertical="center"/>
    </xf>
    <xf numFmtId="0" fontId="1" fillId="0" borderId="6" xfId="7" applyBorder="1"/>
    <xf numFmtId="0" fontId="1" fillId="0" borderId="6" xfId="7" applyBorder="1" applyAlignment="1">
      <alignment shrinkToFit="1"/>
    </xf>
    <xf numFmtId="176" fontId="1" fillId="0" borderId="6" xfId="7" applyNumberFormat="1" applyFill="1" applyBorder="1"/>
    <xf numFmtId="0" fontId="7" fillId="0" borderId="6" xfId="7" applyNumberFormat="1" applyFont="1" applyBorder="1" applyAlignment="1">
      <alignment vertical="center"/>
    </xf>
    <xf numFmtId="0" fontId="7" fillId="0" borderId="6" xfId="7" applyNumberFormat="1" applyFont="1" applyBorder="1" applyAlignment="1">
      <alignment vertical="center" shrinkToFit="1"/>
    </xf>
    <xf numFmtId="0" fontId="1" fillId="0" borderId="6" xfId="7" applyBorder="1" applyAlignment="1">
      <alignment vertical="center"/>
    </xf>
    <xf numFmtId="49" fontId="7" fillId="0" borderId="6" xfId="7" applyNumberFormat="1" applyFont="1" applyBorder="1" applyAlignment="1">
      <alignment vertical="center"/>
    </xf>
    <xf numFmtId="0" fontId="7" fillId="0" borderId="6" xfId="7" applyFont="1" applyBorder="1"/>
    <xf numFmtId="5" fontId="7" fillId="0" borderId="6" xfId="7" applyNumberFormat="1" applyFont="1" applyBorder="1"/>
    <xf numFmtId="49" fontId="7" fillId="0" borderId="6" xfId="7" applyNumberFormat="1" applyFont="1" applyBorder="1" applyAlignment="1">
      <alignment vertical="center" shrinkToFit="1"/>
    </xf>
    <xf numFmtId="0" fontId="4" fillId="0" borderId="6" xfId="7" applyNumberFormat="1" applyFont="1" applyBorder="1" applyAlignment="1">
      <alignment vertical="center" wrapText="1"/>
    </xf>
    <xf numFmtId="0" fontId="7" fillId="0" borderId="14" xfId="7" applyFont="1" applyFill="1" applyBorder="1" applyAlignment="1">
      <alignment horizontal="left" vertical="center"/>
    </xf>
    <xf numFmtId="0" fontId="7" fillId="0" borderId="0" xfId="7" applyFont="1" applyFill="1" applyBorder="1" applyAlignment="1">
      <alignment horizontal="left" vertical="center" indent="1"/>
    </xf>
    <xf numFmtId="0" fontId="1" fillId="0" borderId="0" xfId="7" applyFill="1" applyBorder="1"/>
    <xf numFmtId="0" fontId="1" fillId="0" borderId="0" xfId="7" applyBorder="1"/>
    <xf numFmtId="0" fontId="7" fillId="0" borderId="0" xfId="7" applyFont="1" applyBorder="1"/>
    <xf numFmtId="0" fontId="7" fillId="0" borderId="14" xfId="7" applyFont="1" applyFill="1" applyBorder="1" applyAlignment="1">
      <alignment horizontal="left" vertical="center" shrinkToFit="1"/>
    </xf>
    <xf numFmtId="0" fontId="7" fillId="0" borderId="16" xfId="7" applyFont="1" applyFill="1" applyBorder="1" applyAlignment="1">
      <alignment horizontal="left" vertical="center" shrinkToFit="1"/>
    </xf>
    <xf numFmtId="0" fontId="13" fillId="0" borderId="17" xfId="7" applyFont="1" applyBorder="1" applyAlignment="1">
      <alignment horizontal="center" vertical="center" shrinkToFit="1"/>
    </xf>
    <xf numFmtId="0" fontId="13" fillId="7" borderId="18" xfId="7" applyFont="1" applyFill="1" applyBorder="1" applyAlignment="1" applyProtection="1">
      <alignment horizontal="center" vertical="center"/>
      <protection locked="0"/>
    </xf>
    <xf numFmtId="0" fontId="13" fillId="7" borderId="19" xfId="7" applyFont="1" applyFill="1" applyBorder="1" applyAlignment="1" applyProtection="1">
      <alignment horizontal="center" vertical="center" shrinkToFit="1"/>
      <protection locked="0"/>
    </xf>
    <xf numFmtId="0" fontId="31" fillId="7" borderId="19" xfId="7" applyFont="1" applyFill="1" applyBorder="1" applyAlignment="1" applyProtection="1">
      <alignment horizontal="center" vertical="center" wrapText="1" shrinkToFit="1"/>
      <protection locked="0"/>
    </xf>
    <xf numFmtId="0" fontId="6" fillId="7" borderId="19" xfId="7" applyFont="1" applyFill="1" applyBorder="1" applyAlignment="1" applyProtection="1">
      <alignment horizontal="center" vertical="center" shrinkToFit="1"/>
      <protection locked="0"/>
    </xf>
    <xf numFmtId="0" fontId="13" fillId="0" borderId="0" xfId="7" applyFont="1"/>
    <xf numFmtId="0" fontId="1" fillId="0" borderId="0" xfId="7" applyFont="1" applyBorder="1"/>
    <xf numFmtId="0" fontId="19" fillId="0" borderId="0" xfId="7" applyFont="1" applyBorder="1" applyAlignment="1">
      <alignment vertical="center"/>
    </xf>
    <xf numFmtId="0" fontId="1" fillId="0" borderId="0" xfId="8" applyBorder="1" applyAlignment="1">
      <alignment vertical="center"/>
    </xf>
    <xf numFmtId="0" fontId="1" fillId="0" borderId="0" xfId="7" applyFont="1" applyBorder="1" applyAlignment="1"/>
    <xf numFmtId="0" fontId="7" fillId="7" borderId="0" xfId="7" applyFont="1" applyFill="1" applyAlignment="1" applyProtection="1">
      <alignment vertical="center" wrapText="1"/>
    </xf>
    <xf numFmtId="0" fontId="0" fillId="7" borderId="0" xfId="0" applyFill="1" applyAlignment="1">
      <alignment vertical="center"/>
    </xf>
    <xf numFmtId="0" fontId="0" fillId="7" borderId="0" xfId="0" applyFill="1" applyAlignment="1">
      <alignment vertical="center" wrapText="1"/>
    </xf>
    <xf numFmtId="0" fontId="3" fillId="0" borderId="0" xfId="7" applyFont="1"/>
    <xf numFmtId="0" fontId="0" fillId="8" borderId="0" xfId="0" applyFill="1" applyAlignment="1">
      <alignment vertical="center"/>
    </xf>
    <xf numFmtId="0" fontId="7" fillId="8" borderId="0" xfId="7" applyFont="1" applyFill="1"/>
    <xf numFmtId="0" fontId="35" fillId="0" borderId="14"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17" fillId="0" borderId="0" xfId="0" applyFont="1" applyFill="1" applyBorder="1" applyAlignment="1" applyProtection="1">
      <alignment horizontal="center" vertical="center" textRotation="255"/>
    </xf>
    <xf numFmtId="0" fontId="17" fillId="0" borderId="14" xfId="0" applyFont="1" applyFill="1" applyBorder="1" applyAlignment="1" applyProtection="1">
      <alignment horizontal="center" vertical="center" textRotation="255"/>
    </xf>
    <xf numFmtId="0" fontId="6" fillId="7" borderId="21" xfId="7" applyFont="1" applyFill="1" applyBorder="1" applyAlignment="1" applyProtection="1">
      <alignment horizontal="center" vertical="center" shrinkToFit="1"/>
      <protection locked="0"/>
    </xf>
    <xf numFmtId="0" fontId="7" fillId="0" borderId="0" xfId="0" applyFont="1" applyFill="1" applyBorder="1" applyAlignment="1" applyProtection="1">
      <alignment vertical="center" textRotation="255"/>
    </xf>
    <xf numFmtId="0" fontId="0" fillId="0" borderId="0" xfId="0" applyBorder="1" applyAlignment="1" applyProtection="1">
      <alignment vertical="center" textRotation="255"/>
    </xf>
    <xf numFmtId="0" fontId="7" fillId="0" borderId="6" xfId="0" applyFont="1" applyFill="1" applyBorder="1" applyAlignment="1" applyProtection="1">
      <alignment vertical="center"/>
    </xf>
    <xf numFmtId="0" fontId="1" fillId="0" borderId="6" xfId="7" applyBorder="1" applyAlignment="1"/>
    <xf numFmtId="0" fontId="7" fillId="0" borderId="6" xfId="7" applyFont="1" applyBorder="1" applyAlignment="1"/>
    <xf numFmtId="0" fontId="7" fillId="0" borderId="6" xfId="7" applyFont="1" applyBorder="1" applyAlignment="1">
      <alignment vertical="center" textRotation="255" shrinkToFit="1"/>
    </xf>
    <xf numFmtId="0" fontId="0" fillId="0" borderId="6" xfId="7" applyFont="1" applyBorder="1" applyAlignment="1">
      <alignment vertical="center" textRotation="255" shrinkToFit="1"/>
    </xf>
    <xf numFmtId="0" fontId="7" fillId="0" borderId="17" xfId="7" applyFont="1" applyBorder="1" applyProtection="1"/>
    <xf numFmtId="0" fontId="7" fillId="0" borderId="17" xfId="7" applyFont="1" applyBorder="1"/>
    <xf numFmtId="0" fontId="17" fillId="0" borderId="25" xfId="0" applyFont="1" applyFill="1" applyBorder="1" applyAlignment="1" applyProtection="1">
      <alignment horizontal="center" vertical="center" textRotation="255"/>
    </xf>
    <xf numFmtId="0" fontId="0" fillId="0" borderId="25" xfId="0" applyBorder="1" applyAlignment="1" applyProtection="1">
      <alignment vertical="center" textRotation="255"/>
    </xf>
    <xf numFmtId="0" fontId="0" fillId="0" borderId="26" xfId="0" applyBorder="1" applyAlignment="1" applyProtection="1">
      <alignment vertical="center" textRotation="255"/>
    </xf>
    <xf numFmtId="0" fontId="15" fillId="0" borderId="17" xfId="7" applyFont="1" applyFill="1" applyBorder="1" applyAlignment="1">
      <alignment horizontal="left" vertical="center"/>
    </xf>
    <xf numFmtId="0" fontId="7" fillId="0" borderId="25" xfId="7" applyFont="1" applyBorder="1" applyProtection="1"/>
    <xf numFmtId="0" fontId="7" fillId="0" borderId="26" xfId="7" applyFont="1" applyBorder="1" applyProtection="1"/>
    <xf numFmtId="0" fontId="7" fillId="0" borderId="0" xfId="7" applyFont="1" applyFill="1" applyBorder="1" applyAlignment="1">
      <alignment horizontal="right" vertical="center"/>
    </xf>
    <xf numFmtId="0" fontId="7" fillId="0" borderId="6" xfId="7" applyFont="1" applyFill="1" applyBorder="1" applyProtection="1"/>
    <xf numFmtId="0" fontId="7" fillId="7" borderId="17" xfId="7" applyFont="1" applyFill="1" applyBorder="1" applyProtection="1"/>
    <xf numFmtId="0" fontId="7" fillId="7" borderId="25" xfId="7" applyFont="1" applyFill="1" applyBorder="1" applyProtection="1"/>
    <xf numFmtId="0" fontId="7" fillId="7" borderId="6" xfId="7" applyFont="1" applyFill="1" applyBorder="1" applyAlignment="1" applyProtection="1">
      <alignment horizontal="right"/>
    </xf>
    <xf numFmtId="0" fontId="7" fillId="7" borderId="6" xfId="7" applyFont="1" applyFill="1" applyBorder="1" applyAlignment="1" applyProtection="1">
      <alignment horizontal="right"/>
      <protection locked="0"/>
    </xf>
    <xf numFmtId="49" fontId="7" fillId="0" borderId="6" xfId="7" applyNumberFormat="1" applyFont="1" applyBorder="1" applyProtection="1"/>
    <xf numFmtId="0" fontId="14" fillId="0" borderId="0" xfId="7" applyFont="1" applyAlignment="1"/>
    <xf numFmtId="0" fontId="7" fillId="3" borderId="0" xfId="7" applyFont="1" applyFill="1" applyAlignment="1" applyProtection="1">
      <alignment horizontal="right" vertical="center"/>
    </xf>
    <xf numFmtId="0" fontId="7" fillId="7" borderId="0" xfId="7" applyFont="1" applyFill="1" applyBorder="1"/>
    <xf numFmtId="0" fontId="1" fillId="7" borderId="0" xfId="7" applyFill="1" applyBorder="1"/>
    <xf numFmtId="0" fontId="29" fillId="7" borderId="0" xfId="4" applyFont="1" applyFill="1" applyBorder="1" applyAlignment="1">
      <alignment vertical="top"/>
    </xf>
    <xf numFmtId="49" fontId="7" fillId="7" borderId="2" xfId="7" applyNumberFormat="1" applyFont="1" applyFill="1" applyBorder="1" applyAlignment="1">
      <alignment vertical="center"/>
    </xf>
    <xf numFmtId="49" fontId="7" fillId="7" borderId="2" xfId="7" applyNumberFormat="1" applyFont="1" applyFill="1" applyBorder="1" applyAlignment="1">
      <alignment vertical="center" shrinkToFit="1"/>
    </xf>
    <xf numFmtId="0" fontId="7" fillId="7" borderId="2" xfId="7" applyNumberFormat="1" applyFont="1" applyFill="1" applyBorder="1" applyAlignment="1">
      <alignment vertical="center"/>
    </xf>
    <xf numFmtId="0" fontId="1" fillId="7" borderId="0" xfId="7" applyFill="1"/>
    <xf numFmtId="0" fontId="7" fillId="7" borderId="0" xfId="7" applyFont="1" applyFill="1"/>
    <xf numFmtId="0" fontId="7" fillId="7" borderId="0" xfId="7" applyFont="1" applyFill="1" applyAlignment="1">
      <alignment shrinkToFit="1"/>
    </xf>
    <xf numFmtId="0" fontId="1" fillId="7" borderId="0" xfId="7" applyFill="1" applyAlignment="1">
      <alignment shrinkToFit="1"/>
    </xf>
    <xf numFmtId="0" fontId="13" fillId="7" borderId="0" xfId="7" applyFont="1" applyFill="1"/>
    <xf numFmtId="0" fontId="1" fillId="7" borderId="0" xfId="7" applyFont="1" applyFill="1" applyBorder="1"/>
    <xf numFmtId="0" fontId="7" fillId="9" borderId="0" xfId="7" applyFont="1" applyFill="1" applyBorder="1" applyAlignment="1">
      <alignment horizontal="left" vertical="center" indent="1"/>
    </xf>
    <xf numFmtId="0" fontId="1" fillId="9" borderId="0" xfId="7" applyFill="1"/>
    <xf numFmtId="0" fontId="39" fillId="0" borderId="13" xfId="7" applyFont="1" applyBorder="1" applyAlignment="1">
      <alignment horizontal="center" vertical="center" textRotation="255" shrinkToFit="1"/>
    </xf>
    <xf numFmtId="0" fontId="40" fillId="0" borderId="20" xfId="7" applyFont="1" applyBorder="1" applyAlignment="1">
      <alignment horizontal="center" vertical="center" textRotation="255" shrinkToFit="1"/>
    </xf>
    <xf numFmtId="0" fontId="0" fillId="7" borderId="0" xfId="7" applyFont="1" applyFill="1" applyBorder="1"/>
    <xf numFmtId="0" fontId="6" fillId="7" borderId="15" xfId="7" applyFont="1" applyFill="1" applyBorder="1" applyAlignment="1" applyProtection="1">
      <alignment horizontal="center" vertical="center" shrinkToFit="1"/>
      <protection locked="0"/>
    </xf>
    <xf numFmtId="0" fontId="6" fillId="7" borderId="33" xfId="7" applyFont="1" applyFill="1" applyBorder="1" applyAlignment="1" applyProtection="1">
      <alignment horizontal="center" vertical="center" shrinkToFit="1"/>
      <protection locked="0"/>
    </xf>
    <xf numFmtId="0" fontId="39" fillId="0" borderId="58" xfId="7" applyFont="1" applyBorder="1" applyAlignment="1">
      <alignment horizontal="center" vertical="center" textRotation="255" shrinkToFit="1"/>
    </xf>
    <xf numFmtId="0" fontId="39" fillId="0" borderId="59" xfId="7" applyFont="1" applyBorder="1" applyAlignment="1">
      <alignment horizontal="center" vertical="center" textRotation="255" shrinkToFit="1"/>
    </xf>
    <xf numFmtId="0" fontId="40" fillId="0" borderId="59" xfId="7" applyFont="1" applyBorder="1" applyAlignment="1">
      <alignment horizontal="center" vertical="center" textRotation="255" shrinkToFit="1"/>
    </xf>
    <xf numFmtId="0" fontId="40" fillId="0" borderId="60" xfId="7" applyFont="1" applyBorder="1" applyAlignment="1">
      <alignment horizontal="center" vertical="center" textRotation="255" shrinkToFit="1"/>
    </xf>
    <xf numFmtId="0" fontId="2" fillId="0" borderId="0" xfId="7" applyFont="1" applyAlignment="1" applyProtection="1">
      <alignment horizontal="center" vertical="center" shrinkToFit="1"/>
    </xf>
    <xf numFmtId="0" fontId="5" fillId="0" borderId="0" xfId="0" applyFont="1" applyAlignment="1">
      <alignment shrinkToFit="1"/>
    </xf>
    <xf numFmtId="0" fontId="30" fillId="2" borderId="17" xfId="7" applyFont="1" applyFill="1" applyBorder="1" applyAlignment="1">
      <alignment horizontal="center" vertical="center" shrinkToFit="1"/>
    </xf>
    <xf numFmtId="0" fontId="30" fillId="0" borderId="25" xfId="0" applyFont="1" applyBorder="1" applyAlignment="1">
      <alignment horizontal="center" vertical="center" shrinkToFit="1"/>
    </xf>
    <xf numFmtId="0" fontId="30" fillId="0" borderId="26" xfId="0" applyFont="1" applyBorder="1" applyAlignment="1">
      <alignment horizontal="center" vertical="center" shrinkToFit="1"/>
    </xf>
    <xf numFmtId="0" fontId="10" fillId="0" borderId="3" xfId="7" applyFont="1" applyFill="1" applyBorder="1" applyAlignment="1" applyProtection="1">
      <alignment horizontal="left" vertical="center" wrapText="1"/>
    </xf>
    <xf numFmtId="0" fontId="12" fillId="0" borderId="4" xfId="0" applyFont="1" applyBorder="1" applyAlignment="1">
      <alignment wrapText="1"/>
    </xf>
    <xf numFmtId="0" fontId="12" fillId="0" borderId="5" xfId="0" applyFont="1" applyBorder="1" applyAlignment="1">
      <alignment wrapText="1"/>
    </xf>
    <xf numFmtId="0" fontId="7" fillId="0" borderId="17" xfId="7" applyFont="1" applyBorder="1" applyAlignment="1" applyProtection="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0" fillId="0" borderId="17" xfId="0" applyFont="1" applyBorder="1" applyAlignment="1" applyProtection="1">
      <alignment vertical="center" wrapText="1"/>
      <protection locked="0"/>
    </xf>
    <xf numFmtId="0" fontId="1" fillId="0" borderId="26" xfId="0" applyFont="1" applyBorder="1" applyAlignment="1">
      <alignment wrapText="1"/>
    </xf>
    <xf numFmtId="0" fontId="7" fillId="0" borderId="17" xfId="0" applyFont="1" applyBorder="1" applyAlignment="1" applyProtection="1">
      <alignment horizontal="center" vertical="center" wrapText="1"/>
    </xf>
    <xf numFmtId="0" fontId="7" fillId="0" borderId="26" xfId="0" applyFont="1" applyBorder="1" applyAlignment="1">
      <alignment horizontal="center" vertical="center" wrapText="1"/>
    </xf>
    <xf numFmtId="56" fontId="0" fillId="0" borderId="17" xfId="0" applyNumberFormat="1" applyFont="1" applyBorder="1" applyAlignment="1" applyProtection="1">
      <alignment horizontal="left" vertical="center" wrapText="1"/>
      <protection locked="0"/>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7" fillId="0" borderId="7" xfId="7" applyFont="1" applyFill="1" applyBorder="1" applyAlignment="1" applyProtection="1">
      <alignment horizontal="center" vertical="center" wrapText="1"/>
    </xf>
    <xf numFmtId="0" fontId="7" fillId="0" borderId="0" xfId="7" applyFont="1" applyFill="1" applyBorder="1" applyAlignment="1" applyProtection="1">
      <alignment horizontal="center" vertical="center" wrapText="1"/>
    </xf>
    <xf numFmtId="49" fontId="19" fillId="7" borderId="0" xfId="7" applyNumberFormat="1" applyFont="1" applyFill="1" applyBorder="1" applyAlignment="1" applyProtection="1">
      <alignment horizontal="left" vertical="center" wrapText="1"/>
      <protection locked="0"/>
    </xf>
    <xf numFmtId="0" fontId="35" fillId="0" borderId="6" xfId="0" applyFont="1" applyFill="1" applyBorder="1" applyAlignment="1" applyProtection="1">
      <alignment horizontal="center" vertical="center"/>
    </xf>
    <xf numFmtId="0" fontId="13" fillId="0" borderId="7" xfId="7" applyFont="1" applyFill="1" applyBorder="1" applyAlignment="1" applyProtection="1">
      <alignment horizontal="center" vertical="center" shrinkToFit="1"/>
    </xf>
    <xf numFmtId="0" fontId="7" fillId="0" borderId="0" xfId="7" applyFont="1" applyFill="1" applyBorder="1" applyAlignment="1" applyProtection="1">
      <alignment horizontal="center" vertical="center" shrinkToFit="1"/>
    </xf>
    <xf numFmtId="0" fontId="7" fillId="0" borderId="7" xfId="7" applyFont="1" applyFill="1" applyBorder="1" applyAlignment="1" applyProtection="1">
      <alignment horizontal="center" vertical="center" shrinkToFit="1"/>
    </xf>
    <xf numFmtId="49" fontId="34" fillId="7" borderId="0" xfId="7" applyNumberFormat="1" applyFont="1" applyFill="1" applyBorder="1" applyAlignment="1" applyProtection="1">
      <alignment horizontal="left" vertical="center" wrapText="1"/>
      <protection locked="0"/>
    </xf>
    <xf numFmtId="49" fontId="34" fillId="7" borderId="8" xfId="7" applyNumberFormat="1" applyFont="1" applyFill="1" applyBorder="1" applyAlignment="1" applyProtection="1">
      <alignment horizontal="left" vertical="center" wrapText="1"/>
      <protection locked="0"/>
    </xf>
    <xf numFmtId="0" fontId="17" fillId="0" borderId="6" xfId="0" applyFont="1" applyFill="1" applyBorder="1" applyAlignment="1" applyProtection="1">
      <alignment horizontal="center" vertical="center" textRotation="255"/>
    </xf>
    <xf numFmtId="0" fontId="17" fillId="7" borderId="6" xfId="0" applyFont="1" applyFill="1" applyBorder="1" applyAlignment="1" applyProtection="1">
      <alignment horizontal="center" vertical="center" textRotation="255"/>
    </xf>
    <xf numFmtId="0" fontId="17" fillId="7" borderId="13" xfId="0" applyFont="1" applyFill="1" applyBorder="1" applyAlignment="1" applyProtection="1">
      <alignment vertical="center" textRotation="255"/>
    </xf>
    <xf numFmtId="0" fontId="17" fillId="7" borderId="20" xfId="0" applyFont="1" applyFill="1" applyBorder="1" applyAlignment="1" applyProtection="1">
      <alignment vertical="center" textRotation="255"/>
    </xf>
    <xf numFmtId="0" fontId="17" fillId="7" borderId="15" xfId="0" applyFont="1" applyFill="1" applyBorder="1" applyAlignment="1" applyProtection="1">
      <alignment vertical="center" textRotation="255"/>
    </xf>
    <xf numFmtId="0" fontId="17" fillId="7" borderId="14" xfId="0" applyFont="1" applyFill="1" applyBorder="1" applyAlignment="1" applyProtection="1">
      <alignment vertical="center" textRotation="255"/>
    </xf>
    <xf numFmtId="0" fontId="17" fillId="7" borderId="16" xfId="0" applyFont="1" applyFill="1" applyBorder="1" applyAlignment="1" applyProtection="1">
      <alignment vertical="center" textRotation="255"/>
    </xf>
    <xf numFmtId="49" fontId="13" fillId="7" borderId="25" xfId="7" applyNumberFormat="1" applyFont="1" applyFill="1" applyBorder="1" applyAlignment="1" applyProtection="1">
      <alignment horizontal="left" vertical="center" wrapText="1"/>
      <protection locked="0"/>
    </xf>
    <xf numFmtId="0" fontId="13" fillId="0" borderId="7" xfId="7" applyFont="1" applyFill="1" applyBorder="1" applyAlignment="1" applyProtection="1">
      <alignment horizontal="center" vertical="center" wrapText="1"/>
    </xf>
    <xf numFmtId="0" fontId="13" fillId="0" borderId="0" xfId="7" applyFont="1" applyFill="1" applyBorder="1" applyAlignment="1" applyProtection="1">
      <alignment horizontal="center" vertical="center" wrapText="1"/>
    </xf>
    <xf numFmtId="49" fontId="13" fillId="7" borderId="0" xfId="7" applyNumberFormat="1" applyFont="1" applyFill="1" applyBorder="1" applyAlignment="1" applyProtection="1">
      <alignment horizontal="left" vertical="center" wrapText="1"/>
      <protection locked="0"/>
    </xf>
    <xf numFmtId="49" fontId="13" fillId="7" borderId="8" xfId="7" applyNumberFormat="1" applyFont="1" applyFill="1" applyBorder="1" applyAlignment="1" applyProtection="1">
      <alignment horizontal="left" vertical="center" wrapText="1"/>
      <protection locked="0"/>
    </xf>
    <xf numFmtId="0" fontId="13" fillId="0" borderId="7" xfId="7" applyFont="1" applyBorder="1" applyAlignment="1" applyProtection="1">
      <alignment horizontal="left" vertical="top" wrapText="1"/>
    </xf>
    <xf numFmtId="0" fontId="13" fillId="0" borderId="0" xfId="0" applyFont="1" applyBorder="1" applyAlignment="1" applyProtection="1">
      <alignment horizontal="left" vertical="top" wrapText="1"/>
    </xf>
    <xf numFmtId="0" fontId="13" fillId="0" borderId="1" xfId="0" applyFont="1" applyBorder="1" applyAlignment="1" applyProtection="1">
      <alignment horizontal="left" vertical="top" wrapText="1"/>
    </xf>
    <xf numFmtId="0" fontId="13" fillId="0" borderId="7" xfId="0" applyFont="1" applyBorder="1" applyAlignment="1" applyProtection="1">
      <alignment horizontal="left" vertical="top" wrapText="1"/>
    </xf>
    <xf numFmtId="0" fontId="13" fillId="0" borderId="27" xfId="0" applyFont="1" applyBorder="1" applyAlignment="1" applyProtection="1">
      <alignment horizontal="left" vertical="top" wrapText="1"/>
    </xf>
    <xf numFmtId="0" fontId="13" fillId="0" borderId="28" xfId="0" applyFont="1" applyBorder="1" applyAlignment="1" applyProtection="1">
      <alignment horizontal="left" vertical="top" wrapText="1"/>
    </xf>
    <xf numFmtId="0" fontId="13" fillId="0" borderId="29" xfId="0" applyFont="1" applyBorder="1" applyAlignment="1" applyProtection="1">
      <alignment horizontal="left" vertical="top" wrapText="1"/>
    </xf>
    <xf numFmtId="0" fontId="13" fillId="0" borderId="0" xfId="7" applyFont="1" applyBorder="1" applyAlignment="1" applyProtection="1">
      <alignment horizontal="center" vertical="center" wrapText="1"/>
    </xf>
    <xf numFmtId="49" fontId="13" fillId="7" borderId="2" xfId="7" applyNumberFormat="1" applyFont="1" applyFill="1" applyBorder="1" applyAlignment="1" applyProtection="1">
      <alignment horizontal="left" vertical="center" wrapText="1"/>
      <protection locked="0"/>
    </xf>
    <xf numFmtId="49" fontId="19" fillId="7" borderId="2" xfId="7" applyNumberFormat="1" applyFont="1" applyFill="1" applyBorder="1" applyAlignment="1" applyProtection="1">
      <alignment horizontal="left" vertical="center" wrapText="1"/>
      <protection locked="0"/>
    </xf>
    <xf numFmtId="0" fontId="7" fillId="0" borderId="6" xfId="7" applyFont="1" applyFill="1" applyBorder="1" applyAlignment="1">
      <alignment horizontal="center" wrapText="1"/>
    </xf>
    <xf numFmtId="0" fontId="1" fillId="0" borderId="6" xfId="8" applyFill="1" applyBorder="1" applyAlignment="1">
      <alignment horizontal="center" wrapText="1"/>
    </xf>
    <xf numFmtId="0" fontId="13" fillId="0" borderId="6" xfId="8" applyFont="1" applyFill="1" applyBorder="1" applyAlignment="1">
      <alignment horizontal="center" wrapText="1" shrinkToFit="1"/>
    </xf>
    <xf numFmtId="0" fontId="1" fillId="0" borderId="6" xfId="8" applyFill="1" applyBorder="1" applyAlignment="1">
      <alignment horizontal="center" wrapText="1" shrinkToFit="1"/>
    </xf>
    <xf numFmtId="49" fontId="13" fillId="0" borderId="6" xfId="8" applyNumberFormat="1" applyFont="1" applyFill="1" applyBorder="1" applyAlignment="1">
      <alignment horizontal="center" wrapText="1"/>
    </xf>
    <xf numFmtId="38" fontId="13" fillId="0" borderId="6" xfId="3" applyFont="1" applyFill="1" applyBorder="1" applyAlignment="1">
      <alignment horizontal="center" wrapText="1"/>
    </xf>
    <xf numFmtId="0" fontId="7" fillId="4" borderId="15" xfId="5" applyFont="1" applyFill="1" applyBorder="1" applyAlignment="1">
      <alignment horizontal="center" wrapText="1"/>
    </xf>
    <xf numFmtId="0" fontId="1" fillId="4" borderId="6" xfId="8" applyFill="1" applyBorder="1" applyAlignment="1">
      <alignment horizontal="center" wrapText="1"/>
    </xf>
    <xf numFmtId="49" fontId="30" fillId="7" borderId="0" xfId="7" applyNumberFormat="1" applyFont="1" applyFill="1" applyBorder="1" applyAlignment="1" applyProtection="1">
      <alignment horizontal="left" vertical="center" wrapText="1"/>
      <protection locked="0"/>
    </xf>
    <xf numFmtId="0" fontId="1" fillId="4" borderId="15" xfId="7" applyFont="1" applyFill="1" applyBorder="1" applyAlignment="1">
      <alignment wrapText="1"/>
    </xf>
    <xf numFmtId="0" fontId="1" fillId="4" borderId="6" xfId="8" applyFill="1" applyBorder="1" applyAlignment="1">
      <alignment wrapText="1"/>
    </xf>
    <xf numFmtId="0" fontId="0" fillId="4" borderId="15" xfId="7" applyFont="1" applyFill="1" applyBorder="1" applyAlignment="1">
      <alignment wrapText="1"/>
    </xf>
    <xf numFmtId="176" fontId="1" fillId="7" borderId="2" xfId="7" applyNumberFormat="1" applyFont="1" applyFill="1" applyBorder="1" applyAlignment="1" applyProtection="1">
      <alignment horizontal="left" vertical="center" wrapText="1"/>
      <protection locked="0"/>
    </xf>
    <xf numFmtId="0" fontId="13" fillId="0" borderId="27" xfId="7" applyFont="1" applyFill="1" applyBorder="1" applyAlignment="1" applyProtection="1">
      <alignment horizontal="center" vertical="center" shrinkToFit="1"/>
    </xf>
    <xf numFmtId="0" fontId="1" fillId="0" borderId="28" xfId="0" applyFont="1" applyBorder="1" applyAlignment="1">
      <alignment horizontal="center" vertical="center" shrinkToFit="1"/>
    </xf>
    <xf numFmtId="0" fontId="20" fillId="0" borderId="9" xfId="7" applyFont="1" applyFill="1" applyBorder="1" applyAlignment="1" applyProtection="1">
      <alignment horizontal="center" vertical="center" shrinkToFit="1"/>
    </xf>
    <xf numFmtId="0" fontId="20" fillId="0" borderId="10" xfId="0" applyFont="1" applyBorder="1" applyAlignment="1" applyProtection="1">
      <alignment horizontal="center" vertical="center" shrinkToFit="1"/>
    </xf>
    <xf numFmtId="0" fontId="20" fillId="0" borderId="30" xfId="0" applyFont="1" applyBorder="1" applyAlignment="1" applyProtection="1">
      <alignment horizontal="center" vertical="center" shrinkToFit="1"/>
    </xf>
    <xf numFmtId="49" fontId="20" fillId="0" borderId="21" xfId="7" applyNumberFormat="1" applyFont="1" applyFill="1" applyBorder="1" applyAlignment="1" applyProtection="1">
      <alignment horizontal="right" vertical="center" wrapText="1"/>
    </xf>
    <xf numFmtId="0" fontId="13" fillId="0" borderId="21" xfId="0" applyFont="1" applyBorder="1" applyAlignment="1" applyProtection="1">
      <alignment horizontal="right" vertical="center" wrapText="1"/>
    </xf>
    <xf numFmtId="0" fontId="26" fillId="7" borderId="36" xfId="7" applyFont="1" applyFill="1" applyBorder="1" applyAlignment="1" applyProtection="1">
      <alignment horizontal="center" vertical="center" wrapText="1"/>
      <protection locked="0"/>
    </xf>
    <xf numFmtId="0" fontId="26" fillId="7" borderId="30" xfId="7" applyFont="1" applyFill="1" applyBorder="1" applyAlignment="1" applyProtection="1">
      <alignment horizontal="center" vertical="center" wrapText="1"/>
      <protection locked="0"/>
    </xf>
    <xf numFmtId="0" fontId="13" fillId="0" borderId="21" xfId="7" applyFont="1" applyBorder="1" applyAlignment="1" applyProtection="1">
      <alignment horizontal="right" vertical="center" wrapText="1"/>
    </xf>
    <xf numFmtId="0" fontId="13" fillId="7" borderId="21" xfId="7" applyFont="1" applyFill="1" applyBorder="1" applyAlignment="1" applyProtection="1">
      <alignment vertical="top" wrapText="1" shrinkToFit="1"/>
      <protection locked="0"/>
    </xf>
    <xf numFmtId="0" fontId="13" fillId="7" borderId="21" xfId="0" applyFont="1" applyFill="1" applyBorder="1" applyAlignment="1" applyProtection="1">
      <alignment vertical="top" wrapText="1" shrinkToFit="1"/>
      <protection locked="0"/>
    </xf>
    <xf numFmtId="0" fontId="13" fillId="7" borderId="21" xfId="0" applyFont="1" applyFill="1" applyBorder="1" applyAlignment="1" applyProtection="1">
      <alignment wrapText="1"/>
      <protection locked="0"/>
    </xf>
    <xf numFmtId="0" fontId="13" fillId="7" borderId="35" xfId="0" applyFont="1" applyFill="1" applyBorder="1" applyAlignment="1" applyProtection="1">
      <alignment wrapText="1"/>
      <protection locked="0"/>
    </xf>
    <xf numFmtId="0" fontId="7" fillId="0" borderId="6" xfId="5" applyFont="1" applyFill="1" applyBorder="1" applyAlignment="1">
      <alignment horizontal="center" wrapText="1"/>
    </xf>
    <xf numFmtId="0" fontId="38" fillId="0" borderId="3" xfId="7" applyFont="1" applyBorder="1" applyAlignment="1">
      <alignment horizontal="left" vertical="center" wrapText="1"/>
    </xf>
    <xf numFmtId="0" fontId="38" fillId="0" borderId="4" xfId="7" applyFont="1" applyBorder="1" applyAlignment="1">
      <alignment horizontal="left" vertical="center" wrapText="1"/>
    </xf>
    <xf numFmtId="0" fontId="38" fillId="0" borderId="5" xfId="7" applyFont="1" applyBorder="1" applyAlignment="1">
      <alignment horizontal="left" vertical="center" wrapText="1"/>
    </xf>
    <xf numFmtId="0" fontId="38" fillId="0" borderId="7" xfId="7" applyFont="1" applyBorder="1" applyAlignment="1">
      <alignment horizontal="left" vertical="center" wrapText="1"/>
    </xf>
    <xf numFmtId="0" fontId="38" fillId="0" borderId="0" xfId="7" applyFont="1" applyAlignment="1">
      <alignment horizontal="left" vertical="center" wrapText="1"/>
    </xf>
    <xf numFmtId="0" fontId="38" fillId="0" borderId="1" xfId="7" applyFont="1" applyBorder="1" applyAlignment="1">
      <alignment horizontal="left" vertical="center" wrapText="1"/>
    </xf>
    <xf numFmtId="0" fontId="38" fillId="0" borderId="27" xfId="7" applyFont="1" applyBorder="1" applyAlignment="1">
      <alignment horizontal="left" vertical="center" wrapText="1"/>
    </xf>
    <xf numFmtId="0" fontId="38" fillId="0" borderId="28" xfId="7" applyFont="1" applyBorder="1" applyAlignment="1">
      <alignment horizontal="left" vertical="center" wrapText="1"/>
    </xf>
    <xf numFmtId="0" fontId="38" fillId="0" borderId="29" xfId="7" applyFont="1" applyBorder="1" applyAlignment="1">
      <alignment horizontal="left" vertical="center" wrapText="1"/>
    </xf>
    <xf numFmtId="0" fontId="7" fillId="0" borderId="13" xfId="7" applyFont="1" applyBorder="1" applyAlignment="1">
      <alignment horizontal="center" vertical="top" textRotation="255" wrapText="1" shrinkToFit="1"/>
    </xf>
    <xf numFmtId="0" fontId="1" fillId="0" borderId="20" xfId="8" applyBorder="1" applyAlignment="1">
      <alignment horizontal="center" vertical="top" textRotation="255" wrapText="1" shrinkToFit="1"/>
    </xf>
    <xf numFmtId="0" fontId="1" fillId="0" borderId="20" xfId="8" applyBorder="1" applyAlignment="1">
      <alignment horizontal="center" wrapText="1"/>
    </xf>
    <xf numFmtId="0" fontId="1" fillId="0" borderId="15" xfId="8" applyBorder="1" applyAlignment="1">
      <alignment horizontal="center" wrapText="1"/>
    </xf>
    <xf numFmtId="0" fontId="19" fillId="0" borderId="13" xfId="7" applyFont="1" applyBorder="1" applyAlignment="1">
      <alignment horizontal="center" vertical="top" textRotation="255" wrapText="1" shrinkToFit="1"/>
    </xf>
    <xf numFmtId="0" fontId="19" fillId="0" borderId="20" xfId="8" applyFont="1" applyBorder="1" applyAlignment="1">
      <alignment horizontal="center" vertical="top" textRotation="255" wrapText="1" shrinkToFit="1"/>
    </xf>
    <xf numFmtId="0" fontId="19" fillId="0" borderId="20" xfId="8" applyFont="1" applyBorder="1" applyAlignment="1">
      <alignment horizontal="center" wrapText="1"/>
    </xf>
    <xf numFmtId="0" fontId="19" fillId="0" borderId="15" xfId="8" applyFont="1" applyBorder="1" applyAlignment="1">
      <alignment horizontal="center" wrapText="1"/>
    </xf>
    <xf numFmtId="0" fontId="7" fillId="6" borderId="16" xfId="5" applyFont="1" applyFill="1" applyBorder="1" applyAlignment="1">
      <alignment horizontal="center" vertical="center" shrinkToFit="1"/>
    </xf>
    <xf numFmtId="0" fontId="1" fillId="0" borderId="8" xfId="8" applyBorder="1" applyAlignment="1">
      <alignment horizontal="center" vertical="center" shrinkToFit="1"/>
    </xf>
    <xf numFmtId="0" fontId="1" fillId="0" borderId="24" xfId="8" applyBorder="1" applyAlignment="1">
      <alignment horizontal="center" vertical="center" shrinkToFit="1"/>
    </xf>
    <xf numFmtId="0" fontId="7" fillId="4" borderId="16" xfId="5" applyFont="1" applyFill="1" applyBorder="1" applyAlignment="1">
      <alignment horizontal="center" vertical="center" wrapText="1"/>
    </xf>
    <xf numFmtId="0" fontId="1" fillId="0" borderId="8" xfId="8" applyBorder="1" applyAlignment="1">
      <alignment horizontal="center" vertical="center" wrapText="1"/>
    </xf>
    <xf numFmtId="0" fontId="1" fillId="0" borderId="24" xfId="8" applyBorder="1" applyAlignment="1">
      <alignment horizontal="center" vertical="center" wrapText="1"/>
    </xf>
    <xf numFmtId="0" fontId="7" fillId="0" borderId="17" xfId="5" applyFont="1" applyFill="1" applyBorder="1" applyAlignment="1">
      <alignment horizontal="center" vertical="center" wrapText="1"/>
    </xf>
    <xf numFmtId="0" fontId="1" fillId="0" borderId="25" xfId="8" applyBorder="1" applyAlignment="1">
      <alignment horizontal="center" vertical="center" wrapText="1"/>
    </xf>
    <xf numFmtId="0" fontId="7" fillId="0" borderId="13" xfId="5" applyFont="1" applyFill="1" applyBorder="1" applyAlignment="1">
      <alignment horizontal="center" vertical="center" wrapText="1"/>
    </xf>
    <xf numFmtId="0" fontId="1" fillId="0" borderId="20" xfId="8" applyBorder="1" applyAlignment="1">
      <alignment horizontal="center" vertical="center" wrapText="1"/>
    </xf>
    <xf numFmtId="0" fontId="1" fillId="0" borderId="15" xfId="8" applyBorder="1" applyAlignment="1">
      <alignment horizontal="center" vertical="center" wrapText="1"/>
    </xf>
    <xf numFmtId="0" fontId="7" fillId="4" borderId="15" xfId="7" applyNumberFormat="1" applyFont="1" applyFill="1" applyBorder="1" applyAlignment="1">
      <alignment horizontal="center" wrapText="1"/>
    </xf>
    <xf numFmtId="0" fontId="7" fillId="4" borderId="15" xfId="7" applyFont="1" applyFill="1" applyBorder="1" applyAlignment="1">
      <alignment wrapText="1"/>
    </xf>
    <xf numFmtId="0" fontId="7" fillId="4" borderId="15" xfId="7" applyFont="1" applyFill="1" applyBorder="1" applyAlignment="1">
      <alignment horizontal="center" wrapText="1"/>
    </xf>
    <xf numFmtId="0" fontId="7" fillId="0" borderId="6" xfId="7" applyFont="1" applyBorder="1" applyAlignment="1">
      <alignment horizontal="center" wrapText="1"/>
    </xf>
    <xf numFmtId="0" fontId="1" fillId="0" borderId="6" xfId="8" applyBorder="1" applyAlignment="1">
      <alignment horizontal="center" wrapText="1"/>
    </xf>
    <xf numFmtId="0" fontId="7" fillId="7" borderId="13" xfId="7" applyFont="1" applyFill="1" applyBorder="1" applyAlignment="1" applyProtection="1">
      <alignment horizontal="center" vertical="center" textRotation="255" wrapText="1"/>
    </xf>
    <xf numFmtId="0" fontId="0" fillId="7" borderId="20" xfId="0" applyFill="1" applyBorder="1" applyAlignment="1">
      <alignment horizontal="center" vertical="center" textRotation="255" wrapText="1"/>
    </xf>
    <xf numFmtId="0" fontId="0" fillId="7" borderId="15" xfId="0" applyFill="1" applyBorder="1" applyAlignment="1">
      <alignment horizontal="center" vertical="center" textRotation="255" wrapText="1"/>
    </xf>
    <xf numFmtId="0" fontId="0" fillId="0" borderId="26" xfId="0" applyBorder="1" applyAlignment="1">
      <alignment vertical="center"/>
    </xf>
    <xf numFmtId="49" fontId="7" fillId="0" borderId="13" xfId="5" applyNumberFormat="1" applyFont="1" applyFill="1" applyBorder="1" applyAlignment="1">
      <alignment horizontal="center" vertical="center" textRotation="255"/>
    </xf>
    <xf numFmtId="0" fontId="0" fillId="0" borderId="20" xfId="0" applyBorder="1" applyAlignment="1">
      <alignment horizontal="center" vertical="center" textRotation="255"/>
    </xf>
    <xf numFmtId="0" fontId="0" fillId="0" borderId="15" xfId="0" applyBorder="1" applyAlignment="1">
      <alignment horizontal="center" vertical="center" textRotation="255"/>
    </xf>
    <xf numFmtId="0" fontId="20" fillId="0" borderId="45" xfId="7" applyFont="1" applyFill="1" applyBorder="1" applyAlignment="1" applyProtection="1">
      <alignment horizontal="center" vertical="center" wrapText="1"/>
    </xf>
    <xf numFmtId="0" fontId="20" fillId="0" borderId="21" xfId="0" applyFont="1" applyBorder="1" applyAlignment="1" applyProtection="1">
      <alignment horizontal="center" vertical="center" wrapText="1"/>
    </xf>
    <xf numFmtId="0" fontId="26" fillId="7" borderId="21" xfId="7" applyFont="1" applyFill="1" applyBorder="1" applyAlignment="1" applyProtection="1">
      <alignment horizontal="center" vertical="center" wrapText="1"/>
      <protection locked="0"/>
    </xf>
    <xf numFmtId="0" fontId="21" fillId="0" borderId="21" xfId="7" applyFont="1" applyFill="1" applyBorder="1" applyAlignment="1" applyProtection="1">
      <alignment horizontal="left" vertical="center" wrapText="1"/>
    </xf>
    <xf numFmtId="0" fontId="13" fillId="0" borderId="21" xfId="4" applyFont="1" applyFill="1" applyBorder="1" applyAlignment="1" applyProtection="1">
      <alignment horizontal="left" vertical="center" wrapText="1"/>
    </xf>
    <xf numFmtId="0" fontId="13" fillId="0" borderId="21" xfId="4" applyFont="1" applyFill="1" applyBorder="1" applyAlignment="1" applyProtection="1">
      <alignment horizontal="left" wrapText="1"/>
    </xf>
    <xf numFmtId="0" fontId="13" fillId="0" borderId="35" xfId="4" applyFont="1" applyFill="1" applyBorder="1" applyAlignment="1" applyProtection="1">
      <alignment horizontal="left" wrapText="1"/>
    </xf>
    <xf numFmtId="0" fontId="22" fillId="0" borderId="9" xfId="7" applyFont="1" applyFill="1" applyBorder="1" applyAlignment="1" applyProtection="1">
      <alignment horizontal="center" vertical="center" wrapText="1" shrinkToFit="1"/>
    </xf>
    <xf numFmtId="0" fontId="22" fillId="0" borderId="10" xfId="0" applyFont="1" applyBorder="1" applyAlignment="1" applyProtection="1">
      <alignment horizontal="center" vertical="center" wrapText="1" shrinkToFit="1"/>
    </xf>
    <xf numFmtId="0" fontId="22" fillId="0" borderId="30" xfId="0" applyFont="1" applyBorder="1" applyAlignment="1" applyProtection="1">
      <alignment horizontal="center" vertical="center" wrapText="1" shrinkToFit="1"/>
    </xf>
    <xf numFmtId="0" fontId="13" fillId="0" borderId="21" xfId="7" applyFont="1" applyBorder="1" applyAlignment="1" applyProtection="1">
      <alignment horizontal="left" vertical="center" wrapText="1"/>
    </xf>
    <xf numFmtId="0" fontId="13" fillId="0" borderId="21" xfId="0" applyFont="1" applyBorder="1" applyAlignment="1" applyProtection="1">
      <alignment horizontal="left" vertical="center" wrapText="1"/>
    </xf>
    <xf numFmtId="0" fontId="13" fillId="0" borderId="21" xfId="0" applyFont="1" applyBorder="1" applyAlignment="1" applyProtection="1">
      <alignment horizontal="left" wrapText="1"/>
    </xf>
    <xf numFmtId="0" fontId="13" fillId="0" borderId="35" xfId="0" applyFont="1" applyBorder="1" applyAlignment="1" applyProtection="1">
      <alignment horizontal="left" wrapText="1"/>
    </xf>
    <xf numFmtId="176" fontId="24" fillId="0" borderId="10" xfId="7" applyNumberFormat="1" applyFont="1" applyBorder="1" applyAlignment="1" applyProtection="1">
      <alignment horizontal="left" vertical="center" shrinkToFit="1"/>
    </xf>
    <xf numFmtId="0" fontId="0" fillId="0" borderId="10" xfId="0" applyBorder="1" applyAlignment="1">
      <alignment shrinkToFit="1"/>
    </xf>
    <xf numFmtId="0" fontId="25" fillId="0" borderId="3" xfId="7" applyFont="1" applyFill="1" applyBorder="1" applyAlignment="1" applyProtection="1">
      <alignment horizontal="center" vertical="center" wrapText="1"/>
    </xf>
    <xf numFmtId="0" fontId="20" fillId="0" borderId="4" xfId="0" applyFont="1" applyBorder="1" applyAlignment="1" applyProtection="1">
      <alignment horizontal="center" wrapText="1"/>
    </xf>
    <xf numFmtId="0" fontId="20" fillId="0" borderId="37" xfId="0" applyFont="1" applyBorder="1" applyAlignment="1" applyProtection="1">
      <alignment horizontal="center" wrapText="1"/>
    </xf>
    <xf numFmtId="0" fontId="13" fillId="0" borderId="7" xfId="0" applyFont="1" applyBorder="1" applyAlignment="1" applyProtection="1">
      <alignment horizontal="center" wrapText="1"/>
    </xf>
    <xf numFmtId="0" fontId="13" fillId="0" borderId="0" xfId="0" applyFont="1" applyBorder="1" applyAlignment="1" applyProtection="1">
      <alignment horizontal="center" wrapText="1"/>
    </xf>
    <xf numFmtId="0" fontId="13" fillId="0" borderId="12" xfId="0" applyFont="1" applyBorder="1" applyAlignment="1" applyProtection="1">
      <alignment horizontal="center" wrapText="1"/>
    </xf>
    <xf numFmtId="0" fontId="13" fillId="0" borderId="27" xfId="0" applyFont="1" applyBorder="1" applyAlignment="1" applyProtection="1">
      <alignment horizontal="center" wrapText="1"/>
    </xf>
    <xf numFmtId="0" fontId="13" fillId="0" borderId="28" xfId="0" applyFont="1" applyBorder="1" applyAlignment="1" applyProtection="1">
      <alignment horizontal="center" wrapText="1"/>
    </xf>
    <xf numFmtId="0" fontId="13" fillId="0" borderId="38" xfId="0" applyFont="1" applyBorder="1" applyAlignment="1" applyProtection="1">
      <alignment horizontal="center" wrapText="1"/>
    </xf>
    <xf numFmtId="49" fontId="20" fillId="0" borderId="31" xfId="7" applyNumberFormat="1" applyFont="1" applyFill="1" applyBorder="1" applyAlignment="1" applyProtection="1">
      <alignment horizontal="center" vertical="center" wrapText="1"/>
    </xf>
    <xf numFmtId="0" fontId="13" fillId="0" borderId="31" xfId="0" applyFont="1" applyBorder="1" applyAlignment="1" applyProtection="1">
      <alignment horizontal="center" vertical="center" wrapText="1"/>
    </xf>
    <xf numFmtId="0" fontId="13" fillId="0" borderId="20" xfId="0" applyFont="1" applyBorder="1" applyAlignment="1" applyProtection="1">
      <alignment horizontal="center" vertical="center" wrapText="1"/>
    </xf>
    <xf numFmtId="0" fontId="13" fillId="0" borderId="33" xfId="0" applyFont="1" applyBorder="1" applyAlignment="1" applyProtection="1">
      <alignment horizontal="center" vertical="center" wrapText="1"/>
    </xf>
    <xf numFmtId="0" fontId="26" fillId="7" borderId="31" xfId="7" applyFont="1" applyFill="1" applyBorder="1" applyAlignment="1" applyProtection="1">
      <alignment horizontal="center" vertical="center" wrapText="1"/>
      <protection locked="0"/>
    </xf>
    <xf numFmtId="0" fontId="0" fillId="7" borderId="20" xfId="0" applyFill="1" applyBorder="1" applyAlignment="1" applyProtection="1">
      <alignment horizontal="center" vertical="center" wrapText="1"/>
      <protection locked="0"/>
    </xf>
    <xf numFmtId="0" fontId="0" fillId="7" borderId="33" xfId="0" applyFill="1" applyBorder="1" applyAlignment="1" applyProtection="1">
      <alignment horizontal="center" vertical="center" wrapText="1"/>
      <protection locked="0"/>
    </xf>
    <xf numFmtId="0" fontId="13" fillId="0" borderId="31" xfId="7" applyFont="1" applyBorder="1" applyAlignment="1" applyProtection="1">
      <alignment vertical="center" wrapText="1"/>
    </xf>
    <xf numFmtId="0" fontId="13" fillId="0" borderId="31" xfId="0" applyFont="1" applyBorder="1" applyAlignment="1" applyProtection="1">
      <alignment vertical="center" wrapText="1"/>
    </xf>
    <xf numFmtId="0" fontId="13" fillId="0" borderId="32" xfId="0" applyFont="1" applyBorder="1" applyAlignment="1" applyProtection="1">
      <alignment vertical="center" wrapText="1"/>
    </xf>
    <xf numFmtId="0" fontId="1" fillId="0" borderId="20" xfId="0" applyFont="1" applyBorder="1" applyAlignment="1" applyProtection="1">
      <alignment vertical="center" wrapText="1"/>
    </xf>
    <xf numFmtId="0" fontId="1" fillId="0" borderId="14" xfId="0" applyFont="1" applyBorder="1" applyAlignment="1" applyProtection="1">
      <alignment vertical="center" wrapText="1"/>
    </xf>
    <xf numFmtId="0" fontId="1" fillId="0" borderId="33" xfId="0" applyFont="1" applyBorder="1" applyAlignment="1" applyProtection="1">
      <alignment vertical="center" wrapText="1"/>
    </xf>
    <xf numFmtId="0" fontId="1" fillId="0" borderId="34" xfId="0" applyFont="1" applyBorder="1" applyAlignment="1" applyProtection="1">
      <alignment vertical="center" wrapText="1"/>
    </xf>
    <xf numFmtId="0" fontId="20" fillId="0" borderId="31" xfId="0" applyFont="1" applyBorder="1" applyAlignment="1" applyProtection="1">
      <alignment horizontal="center" vertical="center" wrapText="1"/>
    </xf>
    <xf numFmtId="0" fontId="0" fillId="7" borderId="31" xfId="0" applyFont="1" applyFill="1" applyBorder="1" applyAlignment="1" applyProtection="1">
      <alignment vertical="center" wrapText="1"/>
      <protection locked="0"/>
    </xf>
    <xf numFmtId="0" fontId="0" fillId="7" borderId="31" xfId="0" applyFill="1" applyBorder="1" applyAlignment="1" applyProtection="1">
      <alignment vertical="center" wrapText="1"/>
      <protection locked="0"/>
    </xf>
    <xf numFmtId="0" fontId="0" fillId="7" borderId="31" xfId="0" applyFill="1" applyBorder="1" applyAlignment="1" applyProtection="1">
      <alignment wrapText="1"/>
      <protection locked="0"/>
    </xf>
    <xf numFmtId="0" fontId="0" fillId="7" borderId="39" xfId="0" applyFill="1" applyBorder="1" applyAlignment="1" applyProtection="1">
      <alignment wrapText="1"/>
      <protection locked="0"/>
    </xf>
    <xf numFmtId="0" fontId="0" fillId="7" borderId="33" xfId="0" applyFill="1" applyBorder="1" applyAlignment="1" applyProtection="1">
      <alignment vertical="center" wrapText="1"/>
      <protection locked="0"/>
    </xf>
    <xf numFmtId="0" fontId="0" fillId="7" borderId="33" xfId="0" applyFill="1" applyBorder="1" applyAlignment="1" applyProtection="1">
      <alignment wrapText="1"/>
      <protection locked="0"/>
    </xf>
    <xf numFmtId="0" fontId="0" fillId="7" borderId="40" xfId="0" applyFill="1" applyBorder="1" applyAlignment="1" applyProtection="1">
      <alignment wrapText="1"/>
      <protection locked="0"/>
    </xf>
    <xf numFmtId="0" fontId="20" fillId="0" borderId="41" xfId="7" applyFont="1" applyBorder="1" applyAlignment="1" applyProtection="1">
      <alignment horizontal="center" vertical="center" wrapText="1"/>
    </xf>
    <xf numFmtId="0" fontId="13" fillId="0" borderId="42" xfId="0" applyFont="1" applyBorder="1" applyAlignment="1" applyProtection="1">
      <alignment horizontal="center" vertical="center" wrapText="1"/>
    </xf>
    <xf numFmtId="0" fontId="13" fillId="0" borderId="43" xfId="0" applyFont="1" applyBorder="1" applyAlignment="1" applyProtection="1">
      <alignment horizontal="center" vertical="center" wrapText="1"/>
    </xf>
    <xf numFmtId="0" fontId="1" fillId="7" borderId="31" xfId="7" applyFont="1" applyFill="1" applyBorder="1" applyAlignment="1" applyProtection="1">
      <alignment vertical="center" wrapText="1" shrinkToFit="1"/>
      <protection locked="0"/>
    </xf>
    <xf numFmtId="0" fontId="0" fillId="7" borderId="20" xfId="0" applyFill="1" applyBorder="1" applyAlignment="1" applyProtection="1">
      <alignment vertical="center" wrapText="1"/>
      <protection locked="0"/>
    </xf>
    <xf numFmtId="0" fontId="0" fillId="7" borderId="20" xfId="0" applyFill="1" applyBorder="1" applyAlignment="1" applyProtection="1">
      <alignment wrapText="1"/>
      <protection locked="0"/>
    </xf>
    <xf numFmtId="0" fontId="0" fillId="7" borderId="44" xfId="0" applyFill="1" applyBorder="1" applyAlignment="1" applyProtection="1">
      <alignment wrapText="1"/>
      <protection locked="0"/>
    </xf>
    <xf numFmtId="0" fontId="25" fillId="0" borderId="9" xfId="7" applyFont="1" applyFill="1" applyBorder="1" applyAlignment="1" applyProtection="1">
      <alignment horizontal="center" vertical="center" wrapText="1"/>
    </xf>
    <xf numFmtId="0" fontId="20" fillId="0" borderId="10" xfId="0" applyFont="1" applyBorder="1" applyAlignment="1" applyProtection="1">
      <alignment horizontal="center" wrapText="1"/>
    </xf>
    <xf numFmtId="0" fontId="20" fillId="0" borderId="30" xfId="0" applyFont="1" applyBorder="1" applyAlignment="1" applyProtection="1">
      <alignment horizontal="center" wrapText="1"/>
    </xf>
    <xf numFmtId="49" fontId="20" fillId="0" borderId="21" xfId="7" applyNumberFormat="1" applyFont="1" applyFill="1" applyBorder="1" applyAlignment="1" applyProtection="1">
      <alignment horizontal="right" vertical="center" shrinkToFit="1"/>
    </xf>
    <xf numFmtId="0" fontId="13" fillId="0" borderId="21" xfId="0" applyFont="1" applyBorder="1" applyAlignment="1" applyProtection="1">
      <alignment horizontal="right" shrinkToFit="1"/>
    </xf>
    <xf numFmtId="0" fontId="26" fillId="7" borderId="21" xfId="7" applyFont="1" applyFill="1" applyBorder="1" applyAlignment="1" applyProtection="1">
      <alignment vertical="center" shrinkToFit="1"/>
      <protection locked="0"/>
    </xf>
    <xf numFmtId="0" fontId="0" fillId="7" borderId="21" xfId="0" applyFill="1" applyBorder="1" applyAlignment="1" applyProtection="1">
      <alignment vertical="center" shrinkToFit="1"/>
      <protection locked="0"/>
    </xf>
    <xf numFmtId="0" fontId="25" fillId="0" borderId="21" xfId="7" applyFont="1" applyBorder="1" applyAlignment="1" applyProtection="1">
      <alignment horizontal="right" vertical="center" wrapText="1"/>
    </xf>
    <xf numFmtId="0" fontId="13" fillId="0" borderId="21" xfId="0" applyFont="1" applyBorder="1" applyAlignment="1" applyProtection="1">
      <alignment wrapText="1"/>
    </xf>
    <xf numFmtId="0" fontId="14" fillId="7" borderId="21" xfId="0" applyFont="1" applyFill="1" applyBorder="1" applyAlignment="1" applyProtection="1">
      <alignment vertical="center" shrinkToFit="1"/>
      <protection locked="0"/>
    </xf>
    <xf numFmtId="0" fontId="14" fillId="7" borderId="21" xfId="0" applyFont="1" applyFill="1" applyBorder="1" applyAlignment="1" applyProtection="1">
      <alignment shrinkToFit="1"/>
      <protection locked="0"/>
    </xf>
    <xf numFmtId="0" fontId="20" fillId="0" borderId="21" xfId="0" applyFont="1" applyBorder="1" applyAlignment="1" applyProtection="1">
      <alignment horizontal="right" vertical="center" wrapText="1"/>
    </xf>
    <xf numFmtId="0" fontId="14" fillId="7" borderId="36" xfId="0" applyFont="1" applyFill="1" applyBorder="1" applyAlignment="1" applyProtection="1">
      <alignment shrinkToFit="1"/>
      <protection locked="0"/>
    </xf>
    <xf numFmtId="0" fontId="27" fillId="0" borderId="0" xfId="8" applyFont="1" applyBorder="1" applyAlignment="1">
      <alignment shrinkToFit="1"/>
    </xf>
    <xf numFmtId="0" fontId="0" fillId="0" borderId="0" xfId="0" applyAlignment="1">
      <alignment vertical="center" shrinkToFit="1"/>
    </xf>
    <xf numFmtId="0" fontId="15" fillId="10" borderId="0" xfId="7" applyFont="1" applyFill="1" applyBorder="1" applyAlignment="1">
      <alignment horizontal="center" vertical="center" wrapText="1" shrinkToFit="1"/>
    </xf>
    <xf numFmtId="0" fontId="15" fillId="10" borderId="0" xfId="7" applyFont="1" applyFill="1" applyBorder="1" applyAlignment="1">
      <alignment horizontal="center" vertical="center" shrinkToFit="1"/>
    </xf>
    <xf numFmtId="0" fontId="15" fillId="10" borderId="8" xfId="7" applyFont="1" applyFill="1" applyBorder="1" applyAlignment="1">
      <alignment horizontal="center" vertical="center" shrinkToFit="1"/>
    </xf>
    <xf numFmtId="0" fontId="15" fillId="10" borderId="0" xfId="7" applyFont="1" applyFill="1" applyBorder="1" applyAlignment="1">
      <alignment horizontal="right" vertical="center" wrapText="1" shrinkToFit="1"/>
    </xf>
    <xf numFmtId="0" fontId="14" fillId="10" borderId="0" xfId="0" applyFont="1" applyFill="1" applyAlignment="1">
      <alignment vertical="center" wrapText="1"/>
    </xf>
    <xf numFmtId="0" fontId="14" fillId="10" borderId="8" xfId="0" applyFont="1" applyFill="1" applyBorder="1" applyAlignment="1">
      <alignment vertical="center" wrapText="1"/>
    </xf>
    <xf numFmtId="0" fontId="14" fillId="10" borderId="0" xfId="0" applyFont="1" applyFill="1" applyBorder="1" applyAlignment="1">
      <alignment vertical="center" wrapText="1"/>
    </xf>
    <xf numFmtId="0" fontId="13" fillId="0" borderId="15" xfId="7" applyFont="1" applyBorder="1" applyAlignment="1">
      <alignment horizontal="center" vertical="center"/>
    </xf>
    <xf numFmtId="0" fontId="1" fillId="0" borderId="6" xfId="7" applyFont="1" applyBorder="1" applyAlignment="1">
      <alignment horizontal="center" vertical="center"/>
    </xf>
    <xf numFmtId="0" fontId="30" fillId="0" borderId="22" xfId="7" applyFont="1" applyFill="1" applyBorder="1" applyAlignment="1">
      <alignment horizontal="center" vertical="center" wrapText="1"/>
    </xf>
    <xf numFmtId="0" fontId="1" fillId="0" borderId="2" xfId="8" applyBorder="1" applyAlignment="1">
      <alignment horizontal="center" vertical="center" wrapText="1"/>
    </xf>
    <xf numFmtId="0" fontId="1" fillId="0" borderId="23" xfId="8" applyBorder="1" applyAlignment="1">
      <alignment horizontal="center" vertical="center" wrapText="1"/>
    </xf>
    <xf numFmtId="0" fontId="1" fillId="0" borderId="14" xfId="8" applyBorder="1" applyAlignment="1">
      <alignment horizontal="center" vertical="center" wrapText="1"/>
    </xf>
    <xf numFmtId="0" fontId="1" fillId="0" borderId="0" xfId="8" applyAlignment="1">
      <alignment horizontal="center" vertical="center" wrapText="1"/>
    </xf>
    <xf numFmtId="0" fontId="1" fillId="0" borderId="12" xfId="8" applyBorder="1" applyAlignment="1">
      <alignment horizontal="center" vertical="center" wrapText="1"/>
    </xf>
    <xf numFmtId="0" fontId="1" fillId="0" borderId="34" xfId="8" applyBorder="1" applyAlignment="1">
      <alignment horizontal="center" vertical="center" wrapText="1"/>
    </xf>
    <xf numFmtId="0" fontId="1" fillId="0" borderId="28" xfId="8" applyBorder="1" applyAlignment="1">
      <alignment horizontal="center" vertical="center" wrapText="1"/>
    </xf>
    <xf numFmtId="0" fontId="1" fillId="0" borderId="38" xfId="8" applyBorder="1" applyAlignment="1">
      <alignment horizontal="center" vertical="center" wrapText="1"/>
    </xf>
    <xf numFmtId="0" fontId="1" fillId="0" borderId="22" xfId="7" applyFont="1" applyBorder="1" applyAlignment="1">
      <alignment vertical="center" textRotation="255" wrapText="1"/>
    </xf>
    <xf numFmtId="0" fontId="1" fillId="0" borderId="14" xfId="8" applyBorder="1" applyAlignment="1">
      <alignment wrapText="1"/>
    </xf>
    <xf numFmtId="0" fontId="1" fillId="0" borderId="34" xfId="8" applyBorder="1" applyAlignment="1">
      <alignment wrapText="1"/>
    </xf>
    <xf numFmtId="0" fontId="7" fillId="0" borderId="13" xfId="7" applyFont="1" applyBorder="1" applyAlignment="1">
      <alignment horizontal="center" vertical="center" textRotation="255" wrapText="1"/>
    </xf>
    <xf numFmtId="0" fontId="1" fillId="0" borderId="20" xfId="8" applyBorder="1" applyAlignment="1">
      <alignment horizontal="center" vertical="center" textRotation="255" wrapText="1"/>
    </xf>
    <xf numFmtId="0" fontId="1" fillId="0" borderId="33" xfId="8" applyBorder="1" applyAlignment="1">
      <alignment horizontal="center" vertical="center" textRotation="255" wrapText="1"/>
    </xf>
    <xf numFmtId="0" fontId="7" fillId="9" borderId="46" xfId="7" applyFont="1" applyFill="1" applyBorder="1" applyAlignment="1">
      <alignment horizontal="center" vertical="center" wrapText="1"/>
    </xf>
    <xf numFmtId="0" fontId="7" fillId="9" borderId="47" xfId="7" applyFont="1" applyFill="1" applyBorder="1" applyAlignment="1">
      <alignment horizontal="center" vertical="center" wrapText="1"/>
    </xf>
    <xf numFmtId="0" fontId="7" fillId="9" borderId="51" xfId="7" applyFont="1" applyFill="1" applyBorder="1" applyAlignment="1">
      <alignment horizontal="center" vertical="center" wrapText="1"/>
    </xf>
    <xf numFmtId="0" fontId="7" fillId="9" borderId="6" xfId="7" applyFont="1" applyFill="1" applyBorder="1" applyAlignment="1">
      <alignment horizontal="center" vertical="center" wrapText="1"/>
    </xf>
    <xf numFmtId="0" fontId="7" fillId="9" borderId="53" xfId="7" applyFont="1" applyFill="1" applyBorder="1" applyAlignment="1">
      <alignment horizontal="center" vertical="center" wrapText="1"/>
    </xf>
    <xf numFmtId="0" fontId="7" fillId="9" borderId="54" xfId="7" applyFont="1" applyFill="1" applyBorder="1" applyAlignment="1">
      <alignment horizontal="center" vertical="center" wrapText="1"/>
    </xf>
    <xf numFmtId="0" fontId="7" fillId="10" borderId="48" xfId="7" applyFont="1" applyFill="1" applyBorder="1" applyAlignment="1">
      <alignment horizontal="center" vertical="center" wrapText="1"/>
    </xf>
    <xf numFmtId="0" fontId="7" fillId="10" borderId="49" xfId="7" applyFont="1" applyFill="1" applyBorder="1" applyAlignment="1">
      <alignment horizontal="center" vertical="center" wrapText="1"/>
    </xf>
    <xf numFmtId="0" fontId="0" fillId="10" borderId="50" xfId="0" applyFill="1" applyBorder="1" applyAlignment="1">
      <alignment vertical="center"/>
    </xf>
    <xf numFmtId="0" fontId="7" fillId="10" borderId="14" xfId="7" applyFont="1" applyFill="1" applyBorder="1" applyAlignment="1">
      <alignment horizontal="center" vertical="center" wrapText="1"/>
    </xf>
    <xf numFmtId="0" fontId="7" fillId="10" borderId="0" xfId="7" applyFont="1" applyFill="1" applyBorder="1" applyAlignment="1">
      <alignment horizontal="center" vertical="center" wrapText="1"/>
    </xf>
    <xf numFmtId="0" fontId="0" fillId="10" borderId="52" xfId="0" applyFill="1" applyBorder="1" applyAlignment="1">
      <alignment vertical="center"/>
    </xf>
    <xf numFmtId="0" fontId="7" fillId="10" borderId="55" xfId="7" applyFont="1" applyFill="1" applyBorder="1" applyAlignment="1">
      <alignment horizontal="center" vertical="center" wrapText="1"/>
    </xf>
    <xf numFmtId="0" fontId="7" fillId="10" borderId="56" xfId="7" applyFont="1" applyFill="1" applyBorder="1" applyAlignment="1">
      <alignment horizontal="center" vertical="center" wrapText="1"/>
    </xf>
    <xf numFmtId="0" fontId="0" fillId="10" borderId="57" xfId="0" applyFill="1" applyBorder="1" applyAlignment="1">
      <alignment vertical="center"/>
    </xf>
    <xf numFmtId="0" fontId="1" fillId="0" borderId="33" xfId="8" applyBorder="1" applyAlignment="1">
      <alignment horizontal="center" vertical="top" textRotation="255" wrapText="1" shrinkToFit="1"/>
    </xf>
    <xf numFmtId="0" fontId="7" fillId="0" borderId="6" xfId="7" applyFont="1" applyBorder="1" applyAlignment="1">
      <alignment horizontal="center" vertical="top" textRotation="255" shrinkToFit="1"/>
    </xf>
    <xf numFmtId="0" fontId="7" fillId="0" borderId="13" xfId="7" applyFont="1" applyBorder="1" applyAlignment="1">
      <alignment horizontal="center" vertical="top" textRotation="255" shrinkToFit="1"/>
    </xf>
    <xf numFmtId="0" fontId="13" fillId="0" borderId="22" xfId="7" applyFont="1" applyBorder="1" applyAlignment="1">
      <alignment horizontal="center" vertical="center" wrapText="1"/>
    </xf>
    <xf numFmtId="0" fontId="1" fillId="0" borderId="16" xfId="8" applyBorder="1" applyAlignment="1">
      <alignment horizontal="center" vertical="center" wrapText="1"/>
    </xf>
    <xf numFmtId="0" fontId="7" fillId="0" borderId="22" xfId="7" applyFont="1" applyBorder="1" applyAlignment="1">
      <alignment horizontal="center" vertical="center" wrapText="1"/>
    </xf>
    <xf numFmtId="0" fontId="1" fillId="0" borderId="2" xfId="8" applyBorder="1" applyAlignment="1">
      <alignment wrapText="1"/>
    </xf>
    <xf numFmtId="0" fontId="1" fillId="0" borderId="23" xfId="8" applyBorder="1" applyAlignment="1">
      <alignment wrapText="1"/>
    </xf>
    <xf numFmtId="0" fontId="1" fillId="0" borderId="16" xfId="8" applyBorder="1" applyAlignment="1">
      <alignment wrapText="1"/>
    </xf>
    <xf numFmtId="0" fontId="1" fillId="0" borderId="8" xfId="8" applyBorder="1" applyAlignment="1">
      <alignment wrapText="1"/>
    </xf>
    <xf numFmtId="0" fontId="1" fillId="0" borderId="24" xfId="8" applyBorder="1" applyAlignment="1">
      <alignment wrapText="1"/>
    </xf>
    <xf numFmtId="0" fontId="7" fillId="0" borderId="15" xfId="7" applyFont="1" applyBorder="1" applyAlignment="1">
      <alignment horizontal="center" vertical="center" wrapText="1"/>
    </xf>
    <xf numFmtId="0" fontId="1" fillId="0" borderId="15" xfId="7" applyFont="1" applyBorder="1" applyAlignment="1">
      <alignment horizontal="center" vertical="center" wrapText="1"/>
    </xf>
    <xf numFmtId="0" fontId="1" fillId="0" borderId="16" xfId="7" applyFont="1" applyBorder="1" applyAlignment="1">
      <alignment horizontal="center" vertical="center" wrapText="1"/>
    </xf>
    <xf numFmtId="0" fontId="1" fillId="0" borderId="6" xfId="7" applyFont="1" applyBorder="1" applyAlignment="1">
      <alignment horizontal="center" vertical="center" wrapText="1"/>
    </xf>
    <xf numFmtId="0" fontId="1" fillId="0" borderId="17" xfId="7" applyFont="1" applyBorder="1" applyAlignment="1">
      <alignment horizontal="center" vertical="center" wrapText="1"/>
    </xf>
    <xf numFmtId="0" fontId="7" fillId="0" borderId="17" xfId="7" applyFont="1" applyBorder="1" applyAlignment="1">
      <alignment horizontal="center" vertical="top" textRotation="255" shrinkToFit="1"/>
    </xf>
    <xf numFmtId="0" fontId="7" fillId="0" borderId="22" xfId="7" applyFont="1" applyBorder="1" applyAlignment="1">
      <alignment horizontal="center" vertical="top" textRotation="255" shrinkToFit="1"/>
    </xf>
    <xf numFmtId="49" fontId="1" fillId="7" borderId="9" xfId="7" applyNumberFormat="1" applyFont="1" applyFill="1" applyBorder="1" applyAlignment="1" applyProtection="1">
      <alignment horizontal="center" vertical="center" shrinkToFit="1"/>
      <protection locked="0"/>
    </xf>
    <xf numFmtId="49" fontId="1" fillId="7" borderId="10" xfId="7" applyNumberFormat="1" applyFont="1" applyFill="1" applyBorder="1" applyAlignment="1" applyProtection="1">
      <alignment horizontal="center" vertical="center" shrinkToFit="1"/>
      <protection locked="0"/>
    </xf>
    <xf numFmtId="49" fontId="1" fillId="7" borderId="30" xfId="7" applyNumberFormat="1" applyFont="1" applyFill="1" applyBorder="1" applyAlignment="1" applyProtection="1">
      <alignment horizontal="center" vertical="center" shrinkToFit="1"/>
      <protection locked="0"/>
    </xf>
    <xf numFmtId="49" fontId="1" fillId="7" borderId="36" xfId="7" applyNumberFormat="1" applyFont="1" applyFill="1" applyBorder="1" applyAlignment="1" applyProtection="1">
      <alignment horizontal="center" vertical="center" shrinkToFit="1"/>
      <protection locked="0"/>
    </xf>
    <xf numFmtId="0" fontId="19" fillId="0" borderId="22" xfId="7" applyFont="1" applyBorder="1" applyAlignment="1" applyProtection="1">
      <alignment vertical="top" wrapText="1"/>
    </xf>
    <xf numFmtId="0" fontId="0" fillId="0" borderId="2" xfId="0" applyBorder="1" applyAlignment="1" applyProtection="1">
      <alignment wrapText="1"/>
    </xf>
    <xf numFmtId="0" fontId="0" fillId="0" borderId="23" xfId="0" applyBorder="1" applyAlignment="1" applyProtection="1">
      <alignment wrapText="1"/>
    </xf>
    <xf numFmtId="0" fontId="0" fillId="0" borderId="14" xfId="0" applyBorder="1" applyAlignment="1" applyProtection="1">
      <alignment wrapText="1"/>
    </xf>
    <xf numFmtId="0" fontId="0" fillId="0" borderId="0" xfId="0" applyAlignment="1" applyProtection="1">
      <alignment wrapText="1"/>
    </xf>
    <xf numFmtId="0" fontId="0" fillId="0" borderId="12" xfId="0" applyBorder="1" applyAlignment="1" applyProtection="1">
      <alignment wrapText="1"/>
    </xf>
    <xf numFmtId="0" fontId="0" fillId="0" borderId="16" xfId="0" applyBorder="1" applyAlignment="1" applyProtection="1">
      <alignment wrapText="1"/>
    </xf>
    <xf numFmtId="0" fontId="0" fillId="0" borderId="8" xfId="0" applyBorder="1" applyAlignment="1" applyProtection="1">
      <alignment wrapText="1"/>
    </xf>
    <xf numFmtId="0" fontId="0" fillId="0" borderId="24" xfId="0" applyBorder="1" applyAlignment="1" applyProtection="1">
      <alignment wrapText="1"/>
    </xf>
    <xf numFmtId="0" fontId="7" fillId="0" borderId="2" xfId="7" applyFont="1" applyBorder="1" applyAlignment="1">
      <alignment wrapText="1"/>
    </xf>
    <xf numFmtId="0" fontId="7" fillId="0" borderId="0" xfId="7" applyFont="1" applyBorder="1" applyAlignment="1">
      <alignment wrapText="1"/>
    </xf>
    <xf numFmtId="0" fontId="0" fillId="0" borderId="8" xfId="0" applyBorder="1" applyAlignment="1">
      <alignment vertical="center" wrapText="1"/>
    </xf>
    <xf numFmtId="0" fontId="0" fillId="0" borderId="2" xfId="0" applyBorder="1" applyAlignment="1" applyProtection="1">
      <alignment vertical="top" wrapText="1"/>
    </xf>
    <xf numFmtId="0" fontId="0" fillId="0" borderId="23" xfId="0" applyBorder="1" applyAlignment="1" applyProtection="1">
      <alignment vertical="top" wrapText="1"/>
    </xf>
    <xf numFmtId="0" fontId="0" fillId="0" borderId="14" xfId="0" applyBorder="1" applyAlignment="1" applyProtection="1">
      <alignment vertical="top" wrapText="1"/>
    </xf>
    <xf numFmtId="0" fontId="0" fillId="0" borderId="0" xfId="0" applyBorder="1" applyAlignment="1" applyProtection="1">
      <alignment vertical="top" wrapText="1"/>
    </xf>
    <xf numFmtId="0" fontId="0" fillId="0" borderId="12" xfId="0" applyBorder="1" applyAlignment="1" applyProtection="1">
      <alignment vertical="top" wrapText="1"/>
    </xf>
    <xf numFmtId="0" fontId="0" fillId="0" borderId="16" xfId="0" applyBorder="1" applyAlignment="1" applyProtection="1">
      <alignment vertical="top" wrapText="1"/>
    </xf>
    <xf numFmtId="0" fontId="0" fillId="0" borderId="8" xfId="0" applyBorder="1" applyAlignment="1" applyProtection="1">
      <alignment vertical="top" wrapText="1"/>
    </xf>
    <xf numFmtId="0" fontId="0" fillId="0" borderId="24" xfId="0" applyBorder="1" applyAlignment="1" applyProtection="1">
      <alignment vertical="top" wrapText="1"/>
    </xf>
    <xf numFmtId="0" fontId="7" fillId="10" borderId="22" xfId="7" applyFont="1" applyFill="1" applyBorder="1" applyAlignment="1">
      <alignment horizontal="center" vertical="center" wrapText="1"/>
    </xf>
    <xf numFmtId="0" fontId="7" fillId="10" borderId="2" xfId="7" applyFont="1" applyFill="1" applyBorder="1" applyAlignment="1">
      <alignment horizontal="center" vertical="center" wrapText="1"/>
    </xf>
    <xf numFmtId="0" fontId="0" fillId="10" borderId="23" xfId="0" applyFill="1" applyBorder="1" applyAlignment="1">
      <alignment vertical="center"/>
    </xf>
    <xf numFmtId="0" fontId="0" fillId="10" borderId="12" xfId="0" applyFill="1" applyBorder="1" applyAlignment="1">
      <alignment vertical="center"/>
    </xf>
    <xf numFmtId="0" fontId="7" fillId="10" borderId="16" xfId="7" applyFont="1" applyFill="1" applyBorder="1" applyAlignment="1">
      <alignment horizontal="center" vertical="center" wrapText="1"/>
    </xf>
    <xf numFmtId="0" fontId="7" fillId="10" borderId="8" xfId="7" applyFont="1" applyFill="1" applyBorder="1" applyAlignment="1">
      <alignment horizontal="center" vertical="center" wrapText="1"/>
    </xf>
    <xf numFmtId="0" fontId="0" fillId="10" borderId="24" xfId="0" applyFill="1" applyBorder="1" applyAlignment="1">
      <alignment vertical="center"/>
    </xf>
    <xf numFmtId="0" fontId="13" fillId="0" borderId="7" xfId="7" applyFont="1" applyBorder="1" applyAlignment="1" applyProtection="1">
      <alignment vertical="center" wrapText="1"/>
    </xf>
    <xf numFmtId="0" fontId="13" fillId="0" borderId="0" xfId="0" applyFont="1" applyBorder="1" applyAlignment="1" applyProtection="1">
      <alignment wrapText="1"/>
    </xf>
    <xf numFmtId="0" fontId="13" fillId="0" borderId="1" xfId="0" applyFont="1" applyBorder="1" applyAlignment="1" applyProtection="1">
      <alignment wrapText="1"/>
    </xf>
    <xf numFmtId="0" fontId="13" fillId="0" borderId="7" xfId="0" applyFont="1" applyBorder="1" applyAlignment="1" applyProtection="1">
      <alignment wrapText="1"/>
    </xf>
    <xf numFmtId="0" fontId="13" fillId="0" borderId="27" xfId="0" applyFont="1" applyBorder="1" applyAlignment="1" applyProtection="1">
      <alignment wrapText="1"/>
    </xf>
    <xf numFmtId="0" fontId="13" fillId="0" borderId="28" xfId="0" applyFont="1" applyBorder="1" applyAlignment="1" applyProtection="1">
      <alignment wrapText="1"/>
    </xf>
    <xf numFmtId="0" fontId="13" fillId="0" borderId="29" xfId="0" applyFont="1" applyBorder="1" applyAlignment="1" applyProtection="1">
      <alignment wrapText="1"/>
    </xf>
    <xf numFmtId="0" fontId="1" fillId="0" borderId="17" xfId="0" applyFont="1" applyBorder="1" applyAlignment="1" applyProtection="1">
      <alignment vertical="center" wrapText="1"/>
      <protection locked="0"/>
    </xf>
    <xf numFmtId="0" fontId="16" fillId="0" borderId="0" xfId="1" applyAlignment="1" applyProtection="1">
      <alignment vertical="center"/>
    </xf>
    <xf numFmtId="0" fontId="0" fillId="0" borderId="0" xfId="0">
      <alignment vertical="center"/>
    </xf>
    <xf numFmtId="0" fontId="41" fillId="0" borderId="0" xfId="6" applyFont="1" applyAlignment="1">
      <alignment vertical="center"/>
    </xf>
    <xf numFmtId="0" fontId="42" fillId="0" borderId="0" xfId="6" applyFont="1" applyAlignment="1">
      <alignment vertical="center"/>
    </xf>
    <xf numFmtId="0" fontId="41" fillId="0" borderId="0" xfId="6" applyFont="1" applyAlignment="1">
      <alignment horizontal="right" vertical="center"/>
    </xf>
    <xf numFmtId="0" fontId="43" fillId="11" borderId="0" xfId="6" applyFont="1" applyFill="1" applyAlignment="1">
      <alignment vertical="center"/>
    </xf>
    <xf numFmtId="0" fontId="41" fillId="11" borderId="0" xfId="6" applyFont="1" applyFill="1" applyBorder="1" applyAlignment="1">
      <alignment vertical="center"/>
    </xf>
    <xf numFmtId="0" fontId="41" fillId="11" borderId="0" xfId="6" applyFont="1" applyFill="1" applyAlignment="1">
      <alignment vertical="center"/>
    </xf>
    <xf numFmtId="0" fontId="41" fillId="11" borderId="0" xfId="6" applyFont="1" applyFill="1" applyAlignment="1">
      <alignment horizontal="left" vertical="center"/>
    </xf>
    <xf numFmtId="0" fontId="41" fillId="11" borderId="6" xfId="6" applyFont="1" applyFill="1" applyBorder="1" applyAlignment="1">
      <alignment vertical="center"/>
    </xf>
    <xf numFmtId="0" fontId="41" fillId="11" borderId="6" xfId="6" applyFont="1" applyFill="1" applyBorder="1" applyAlignment="1">
      <alignment horizontal="left" vertical="center"/>
    </xf>
    <xf numFmtId="0" fontId="46" fillId="0" borderId="0" xfId="6" applyFont="1" applyAlignment="1">
      <alignment horizontal="center" vertical="center"/>
    </xf>
    <xf numFmtId="0" fontId="41" fillId="0" borderId="0" xfId="6" applyFont="1" applyAlignment="1">
      <alignment horizontal="left" vertical="center"/>
    </xf>
    <xf numFmtId="49" fontId="48" fillId="0" borderId="0" xfId="9" applyNumberFormat="1" applyFont="1" applyFill="1" applyAlignment="1">
      <alignment horizontal="center" vertical="center"/>
    </xf>
    <xf numFmtId="0" fontId="49" fillId="0" borderId="0" xfId="6" applyFont="1" applyAlignment="1">
      <alignment horizontal="center" vertical="center" wrapText="1"/>
    </xf>
    <xf numFmtId="49" fontId="48" fillId="0" borderId="0" xfId="9" applyNumberFormat="1" applyFont="1" applyFill="1" applyAlignment="1">
      <alignment horizontal="center" vertical="center"/>
    </xf>
    <xf numFmtId="0" fontId="41" fillId="12" borderId="17" xfId="6" applyFont="1" applyFill="1" applyBorder="1" applyAlignment="1">
      <alignment horizontal="center" vertical="center" wrapText="1"/>
    </xf>
    <xf numFmtId="0" fontId="41" fillId="12" borderId="25" xfId="6" applyFont="1" applyFill="1" applyBorder="1" applyAlignment="1">
      <alignment horizontal="center" vertical="center" wrapText="1"/>
    </xf>
    <xf numFmtId="0" fontId="41" fillId="12" borderId="26" xfId="6" applyFont="1" applyFill="1" applyBorder="1" applyAlignment="1">
      <alignment horizontal="center" vertical="center" wrapText="1"/>
    </xf>
    <xf numFmtId="0" fontId="41" fillId="0" borderId="17" xfId="6" applyFont="1" applyFill="1" applyBorder="1" applyAlignment="1">
      <alignment horizontal="center" vertical="center" wrapText="1"/>
    </xf>
    <xf numFmtId="0" fontId="41" fillId="0" borderId="25" xfId="6" applyFont="1" applyFill="1" applyBorder="1" applyAlignment="1">
      <alignment horizontal="center" vertical="center" wrapText="1"/>
    </xf>
    <xf numFmtId="0" fontId="41" fillId="0" borderId="26" xfId="6" applyFont="1" applyFill="1" applyBorder="1" applyAlignment="1">
      <alignment horizontal="center" vertical="center" wrapText="1"/>
    </xf>
    <xf numFmtId="0" fontId="41" fillId="12" borderId="6" xfId="6" applyFont="1" applyFill="1" applyBorder="1" applyAlignment="1">
      <alignment horizontal="center" vertical="center" wrapText="1"/>
    </xf>
    <xf numFmtId="0" fontId="41" fillId="0" borderId="17" xfId="6" applyFont="1" applyBorder="1" applyAlignment="1">
      <alignment horizontal="center" vertical="center" wrapText="1"/>
    </xf>
    <xf numFmtId="0" fontId="41" fillId="0" borderId="25" xfId="6" applyFont="1" applyBorder="1" applyAlignment="1">
      <alignment horizontal="center" vertical="center" wrapText="1"/>
    </xf>
    <xf numFmtId="0" fontId="41" fillId="0" borderId="26" xfId="6" applyFont="1" applyBorder="1" applyAlignment="1">
      <alignment horizontal="center" vertical="center" wrapText="1"/>
    </xf>
    <xf numFmtId="0" fontId="41" fillId="0" borderId="0" xfId="6" applyFont="1" applyFill="1" applyAlignment="1">
      <alignment vertical="center"/>
    </xf>
    <xf numFmtId="0" fontId="41" fillId="0" borderId="0" xfId="6" applyFont="1" applyBorder="1" applyAlignment="1">
      <alignment vertical="center" wrapText="1"/>
    </xf>
    <xf numFmtId="0" fontId="44" fillId="0" borderId="0" xfId="6" applyFont="1" applyBorder="1" applyAlignment="1">
      <alignment vertical="center" wrapText="1"/>
    </xf>
    <xf numFmtId="0" fontId="44" fillId="0" borderId="0" xfId="6" applyFont="1" applyBorder="1" applyAlignment="1" applyProtection="1">
      <alignment vertical="center"/>
      <protection locked="0"/>
    </xf>
    <xf numFmtId="0" fontId="41" fillId="12" borderId="17" xfId="6" applyFont="1" applyFill="1" applyBorder="1" applyAlignment="1">
      <alignment horizontal="center" vertical="center"/>
    </xf>
    <xf numFmtId="0" fontId="41" fillId="12" borderId="25" xfId="6" applyFont="1" applyFill="1" applyBorder="1" applyAlignment="1">
      <alignment horizontal="center" vertical="center"/>
    </xf>
    <xf numFmtId="0" fontId="41" fillId="12" borderId="26" xfId="6" applyFont="1" applyFill="1" applyBorder="1" applyAlignment="1">
      <alignment horizontal="center" vertical="center"/>
    </xf>
    <xf numFmtId="0" fontId="44" fillId="12" borderId="6" xfId="6" applyFont="1" applyFill="1" applyBorder="1" applyAlignment="1">
      <alignment horizontal="center" vertical="center" wrapText="1"/>
    </xf>
    <xf numFmtId="0" fontId="41" fillId="0" borderId="6" xfId="6" quotePrefix="1" applyFont="1" applyBorder="1" applyAlignment="1">
      <alignment horizontal="center" vertical="center"/>
    </xf>
    <xf numFmtId="0" fontId="44" fillId="0" borderId="17" xfId="6" applyFont="1" applyBorder="1" applyAlignment="1">
      <alignment horizontal="center" vertical="center" shrinkToFit="1"/>
    </xf>
    <xf numFmtId="0" fontId="44" fillId="0" borderId="25" xfId="6" applyFont="1" applyBorder="1" applyAlignment="1">
      <alignment horizontal="center" vertical="center" shrinkToFit="1"/>
    </xf>
    <xf numFmtId="0" fontId="44" fillId="0" borderId="26" xfId="6" applyFont="1" applyBorder="1" applyAlignment="1">
      <alignment horizontal="center" vertical="center" shrinkToFit="1"/>
    </xf>
    <xf numFmtId="0" fontId="44" fillId="0" borderId="6" xfId="6" quotePrefix="1" applyFont="1" applyBorder="1" applyAlignment="1">
      <alignment horizontal="left" vertical="center" wrapText="1"/>
    </xf>
    <xf numFmtId="0" fontId="44" fillId="0" borderId="6" xfId="6" applyFont="1" applyBorder="1" applyAlignment="1">
      <alignment horizontal="left" vertical="center" wrapText="1"/>
    </xf>
    <xf numFmtId="0" fontId="43" fillId="11" borderId="0" xfId="6" applyFont="1" applyFill="1" applyAlignment="1"/>
    <xf numFmtId="0" fontId="41" fillId="11" borderId="22" xfId="6" applyFont="1" applyFill="1" applyBorder="1" applyAlignment="1">
      <alignment vertical="center"/>
    </xf>
    <xf numFmtId="0" fontId="41" fillId="11" borderId="2" xfId="6" applyFont="1" applyFill="1" applyBorder="1" applyAlignment="1">
      <alignment vertical="center"/>
    </xf>
    <xf numFmtId="0" fontId="41" fillId="11" borderId="23" xfId="6" applyFont="1" applyFill="1" applyBorder="1" applyAlignment="1">
      <alignment vertical="center"/>
    </xf>
    <xf numFmtId="0" fontId="41" fillId="11" borderId="14" xfId="6" applyFont="1" applyFill="1" applyBorder="1" applyAlignment="1">
      <alignment vertical="center"/>
    </xf>
    <xf numFmtId="0" fontId="41" fillId="11" borderId="12" xfId="6" applyFont="1" applyFill="1" applyBorder="1" applyAlignment="1">
      <alignment vertical="center"/>
    </xf>
    <xf numFmtId="0" fontId="41" fillId="11" borderId="16" xfId="6" applyFont="1" applyFill="1" applyBorder="1" applyAlignment="1">
      <alignment vertical="center"/>
    </xf>
    <xf numFmtId="0" fontId="41" fillId="11" borderId="8" xfId="6" applyFont="1" applyFill="1" applyBorder="1" applyAlignment="1">
      <alignment vertical="center"/>
    </xf>
    <xf numFmtId="0" fontId="41" fillId="11" borderId="24" xfId="6" applyFont="1" applyFill="1" applyBorder="1" applyAlignment="1">
      <alignment vertical="center"/>
    </xf>
  </cellXfs>
  <cellStyles count="10">
    <cellStyle name="ハイパーリンク" xfId="1" builtinId="8"/>
    <cellStyle name="ハイパーリンク_大会参加申込書20151103" xfId="2"/>
    <cellStyle name="桁区切り" xfId="3" builtinId="6"/>
    <cellStyle name="標準" xfId="0" builtinId="0"/>
    <cellStyle name="標準 2" xfId="4"/>
    <cellStyle name="標準 2_事販サ研修会_パンフ申込書改善案宮崎2015" xfId="5"/>
    <cellStyle name="標準 3" xfId="6"/>
    <cellStyle name="標準_JHSK2012質問票" xfId="9"/>
    <cellStyle name="標準_コピー③リーダー(初級) 参加申込書" xfId="7"/>
    <cellStyle name="標準_中級リーダ研修参加申し込み書20150727" xfId="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27</xdr:col>
      <xdr:colOff>76200</xdr:colOff>
      <xdr:row>42</xdr:row>
      <xdr:rowOff>28575</xdr:rowOff>
    </xdr:from>
    <xdr:to>
      <xdr:col>29</xdr:col>
      <xdr:colOff>228600</xdr:colOff>
      <xdr:row>42</xdr:row>
      <xdr:rowOff>152400</xdr:rowOff>
    </xdr:to>
    <xdr:sp macro="" textlink="">
      <xdr:nvSpPr>
        <xdr:cNvPr id="5322" name="AutoShape 3">
          <a:extLst>
            <a:ext uri="{FF2B5EF4-FFF2-40B4-BE49-F238E27FC236}">
              <a16:creationId xmlns:a16="http://schemas.microsoft.com/office/drawing/2014/main" id="{00000000-0008-0000-0000-0000CA140000}"/>
            </a:ext>
          </a:extLst>
        </xdr:cNvPr>
        <xdr:cNvSpPr>
          <a:spLocks/>
        </xdr:cNvSpPr>
      </xdr:nvSpPr>
      <xdr:spPr bwMode="auto">
        <a:xfrm rot="5400000" flipV="1">
          <a:off x="7234237" y="10291763"/>
          <a:ext cx="123825" cy="590550"/>
        </a:xfrm>
        <a:prstGeom prst="rightBrace">
          <a:avLst>
            <a:gd name="adj1" fmla="val 2298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41</xdr:row>
      <xdr:rowOff>247650</xdr:rowOff>
    </xdr:from>
    <xdr:to>
      <xdr:col>20</xdr:col>
      <xdr:colOff>209550</xdr:colOff>
      <xdr:row>43</xdr:row>
      <xdr:rowOff>9525</xdr:rowOff>
    </xdr:to>
    <xdr:sp macro="" textlink="">
      <xdr:nvSpPr>
        <xdr:cNvPr id="5323" name="AutoShape 4">
          <a:extLst>
            <a:ext uri="{FF2B5EF4-FFF2-40B4-BE49-F238E27FC236}">
              <a16:creationId xmlns:a16="http://schemas.microsoft.com/office/drawing/2014/main" id="{00000000-0008-0000-0000-0000CB140000}"/>
            </a:ext>
          </a:extLst>
        </xdr:cNvPr>
        <xdr:cNvSpPr>
          <a:spLocks/>
        </xdr:cNvSpPr>
      </xdr:nvSpPr>
      <xdr:spPr bwMode="auto">
        <a:xfrm rot="5400000" flipV="1">
          <a:off x="4714875" y="10086975"/>
          <a:ext cx="190500" cy="990600"/>
        </a:xfrm>
        <a:prstGeom prst="rightBrace">
          <a:avLst>
            <a:gd name="adj1" fmla="val 4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257175</xdr:colOff>
      <xdr:row>43</xdr:row>
      <xdr:rowOff>28575</xdr:rowOff>
    </xdr:from>
    <xdr:to>
      <xdr:col>20</xdr:col>
      <xdr:colOff>180975</xdr:colOff>
      <xdr:row>45</xdr:row>
      <xdr:rowOff>69990</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4286250" y="10696575"/>
          <a:ext cx="990600" cy="346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800" b="0" i="0" u="none" strike="noStrike" baseline="0">
              <a:solidFill>
                <a:srgbClr val="000000"/>
              </a:solidFill>
              <a:latin typeface="ＭＳ Ｐゴシック"/>
              <a:ea typeface="ＭＳ Ｐゴシック"/>
            </a:rPr>
            <a:t>1年未満、3年未満、</a:t>
          </a:r>
        </a:p>
        <a:p>
          <a:pPr algn="l" rtl="0">
            <a:lnSpc>
              <a:spcPts val="900"/>
            </a:lnSpc>
            <a:defRPr sz="1000"/>
          </a:pPr>
          <a:r>
            <a:rPr lang="ja-JP" altLang="en-US" sz="800" b="0" i="0" u="none" strike="noStrike" baseline="0">
              <a:solidFill>
                <a:srgbClr val="000000"/>
              </a:solidFill>
              <a:latin typeface="ＭＳ Ｐゴシック"/>
              <a:ea typeface="ＭＳ Ｐゴシック"/>
            </a:rPr>
            <a:t>3年以上を記入</a:t>
          </a:r>
        </a:p>
      </xdr:txBody>
    </xdr:sp>
    <xdr:clientData/>
  </xdr:twoCellAnchor>
  <xdr:twoCellAnchor editAs="oneCell">
    <xdr:from>
      <xdr:col>24</xdr:col>
      <xdr:colOff>40585</xdr:colOff>
      <xdr:row>42</xdr:row>
      <xdr:rowOff>144886</xdr:rowOff>
    </xdr:from>
    <xdr:to>
      <xdr:col>29</xdr:col>
      <xdr:colOff>119156</xdr:colOff>
      <xdr:row>45</xdr:row>
      <xdr:rowOff>31530</xdr:rowOff>
    </xdr:to>
    <xdr:sp macro="" textlink="">
      <xdr:nvSpPr>
        <xdr:cNvPr id="5" name="Rectangle 6">
          <a:extLst>
            <a:ext uri="{FF2B5EF4-FFF2-40B4-BE49-F238E27FC236}">
              <a16:creationId xmlns:a16="http://schemas.microsoft.com/office/drawing/2014/main" id="{00000000-0008-0000-0000-000005000000}"/>
            </a:ext>
          </a:extLst>
        </xdr:cNvPr>
        <xdr:cNvSpPr>
          <a:spLocks noChangeArrowheads="1"/>
        </xdr:cNvSpPr>
      </xdr:nvSpPr>
      <xdr:spPr bwMode="auto">
        <a:xfrm>
          <a:off x="6203260" y="10641436"/>
          <a:ext cx="1278721" cy="362894"/>
        </a:xfrm>
        <a:prstGeom prst="rect">
          <a:avLst/>
        </a:prstGeom>
        <a:noFill/>
        <a:ln w="9525">
          <a:noFill/>
          <a:miter lim="800000"/>
          <a:headEnd/>
          <a:tailEnd/>
        </a:ln>
      </xdr:spPr>
      <xdr:txBody>
        <a:bodyPr vertOverflow="clip" wrap="square" lIns="91440" tIns="45720" rIns="91440" bIns="45720" anchor="t" upright="1"/>
        <a:lstStyle/>
        <a:p>
          <a:pPr algn="r" rtl="0">
            <a:defRPr sz="1000"/>
          </a:pPr>
          <a:r>
            <a:rPr lang="ja-JP" altLang="en-US" sz="800" b="0" i="0" u="none" strike="noStrike" baseline="0">
              <a:solidFill>
                <a:srgbClr val="000000"/>
              </a:solidFill>
              <a:latin typeface="ＭＳ Ｐゴシック"/>
              <a:ea typeface="ＭＳ Ｐゴシック"/>
            </a:rPr>
            <a:t>コース記号</a:t>
          </a:r>
        </a:p>
        <a:p>
          <a:pPr algn="r" rtl="0">
            <a:defRPr sz="1000"/>
          </a:pPr>
          <a:r>
            <a:rPr lang="ja-JP" altLang="en-US" sz="800" b="0" i="0" u="none" strike="noStrike" baseline="0">
              <a:solidFill>
                <a:srgbClr val="000000"/>
              </a:solidFill>
              <a:latin typeface="ＭＳ Ｐゴシック"/>
              <a:ea typeface="ＭＳ Ｐゴシック"/>
              <a:cs typeface="Arial"/>
            </a:rPr>
            <a:t>を記入</a:t>
          </a:r>
          <a:endParaRPr lang="ja-JP" altLang="en-US" sz="800" b="0" i="0" u="none" strike="noStrike" baseline="0">
            <a:solidFill>
              <a:srgbClr val="000000"/>
            </a:solidFill>
            <a:latin typeface="ＭＳ Ｐゴシック"/>
            <a:ea typeface="ＭＳ Ｐゴシック"/>
          </a:endParaRPr>
        </a:p>
      </xdr:txBody>
    </xdr:sp>
    <xdr:clientData/>
  </xdr:twoCellAnchor>
  <xdr:twoCellAnchor editAs="oneCell">
    <xdr:from>
      <xdr:col>2</xdr:col>
      <xdr:colOff>200025</xdr:colOff>
      <xdr:row>48</xdr:row>
      <xdr:rowOff>9525</xdr:rowOff>
    </xdr:from>
    <xdr:to>
      <xdr:col>3</xdr:col>
      <xdr:colOff>123825</xdr:colOff>
      <xdr:row>49</xdr:row>
      <xdr:rowOff>76200</xdr:rowOff>
    </xdr:to>
    <xdr:sp macro="" textlink="">
      <xdr:nvSpPr>
        <xdr:cNvPr id="5326" name="Rectangle 7">
          <a:extLst>
            <a:ext uri="{FF2B5EF4-FFF2-40B4-BE49-F238E27FC236}">
              <a16:creationId xmlns:a16="http://schemas.microsoft.com/office/drawing/2014/main" id="{00000000-0008-0000-0000-0000CE140000}"/>
            </a:ext>
          </a:extLst>
        </xdr:cNvPr>
        <xdr:cNvSpPr>
          <a:spLocks noChangeArrowheads="1"/>
        </xdr:cNvSpPr>
      </xdr:nvSpPr>
      <xdr:spPr bwMode="auto">
        <a:xfrm>
          <a:off x="695325" y="11496675"/>
          <a:ext cx="19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51</xdr:row>
      <xdr:rowOff>0</xdr:rowOff>
    </xdr:from>
    <xdr:to>
      <xdr:col>0</xdr:col>
      <xdr:colOff>190500</xdr:colOff>
      <xdr:row>52</xdr:row>
      <xdr:rowOff>85725</xdr:rowOff>
    </xdr:to>
    <xdr:sp macro="" textlink="">
      <xdr:nvSpPr>
        <xdr:cNvPr id="5327" name="Rectangle 7">
          <a:extLst>
            <a:ext uri="{FF2B5EF4-FFF2-40B4-BE49-F238E27FC236}">
              <a16:creationId xmlns:a16="http://schemas.microsoft.com/office/drawing/2014/main" id="{00000000-0008-0000-0000-0000CF140000}"/>
            </a:ext>
          </a:extLst>
        </xdr:cNvPr>
        <xdr:cNvSpPr>
          <a:spLocks noChangeArrowheads="1"/>
        </xdr:cNvSpPr>
      </xdr:nvSpPr>
      <xdr:spPr bwMode="auto">
        <a:xfrm>
          <a:off x="0" y="12211050"/>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19050</xdr:colOff>
      <xdr:row>42</xdr:row>
      <xdr:rowOff>9525</xdr:rowOff>
    </xdr:from>
    <xdr:to>
      <xdr:col>16</xdr:col>
      <xdr:colOff>228600</xdr:colOff>
      <xdr:row>43</xdr:row>
      <xdr:rowOff>28575</xdr:rowOff>
    </xdr:to>
    <xdr:sp macro="" textlink="">
      <xdr:nvSpPr>
        <xdr:cNvPr id="5328" name="AutoShape 4">
          <a:extLst>
            <a:ext uri="{FF2B5EF4-FFF2-40B4-BE49-F238E27FC236}">
              <a16:creationId xmlns:a16="http://schemas.microsoft.com/office/drawing/2014/main" id="{00000000-0008-0000-0000-0000D0140000}"/>
            </a:ext>
          </a:extLst>
        </xdr:cNvPr>
        <xdr:cNvSpPr>
          <a:spLocks/>
        </xdr:cNvSpPr>
      </xdr:nvSpPr>
      <xdr:spPr bwMode="auto">
        <a:xfrm rot="5400000" flipV="1">
          <a:off x="3390900" y="9829800"/>
          <a:ext cx="190500" cy="1543050"/>
        </a:xfrm>
        <a:prstGeom prst="rightBrace">
          <a:avLst>
            <a:gd name="adj1" fmla="val 6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9525</xdr:colOff>
      <xdr:row>42</xdr:row>
      <xdr:rowOff>19050</xdr:rowOff>
    </xdr:from>
    <xdr:to>
      <xdr:col>24</xdr:col>
      <xdr:colOff>238125</xdr:colOff>
      <xdr:row>43</xdr:row>
      <xdr:rowOff>47625</xdr:rowOff>
    </xdr:to>
    <xdr:sp macro="" textlink="">
      <xdr:nvSpPr>
        <xdr:cNvPr id="5329" name="AutoShape 4">
          <a:extLst>
            <a:ext uri="{FF2B5EF4-FFF2-40B4-BE49-F238E27FC236}">
              <a16:creationId xmlns:a16="http://schemas.microsoft.com/office/drawing/2014/main" id="{00000000-0008-0000-0000-0000D1140000}"/>
            </a:ext>
          </a:extLst>
        </xdr:cNvPr>
        <xdr:cNvSpPr>
          <a:spLocks/>
        </xdr:cNvSpPr>
      </xdr:nvSpPr>
      <xdr:spPr bwMode="auto">
        <a:xfrm rot="5400000" flipV="1">
          <a:off x="5786437" y="10101263"/>
          <a:ext cx="200025" cy="1028700"/>
        </a:xfrm>
        <a:prstGeom prst="rightBrace">
          <a:avLst>
            <a:gd name="adj1" fmla="val 4285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229842</xdr:colOff>
      <xdr:row>43</xdr:row>
      <xdr:rowOff>39697</xdr:rowOff>
    </xdr:from>
    <xdr:ext cx="1155316" cy="225703"/>
    <xdr:sp macro="" textlink="">
      <xdr:nvSpPr>
        <xdr:cNvPr id="10" name="Text Box 5">
          <a:extLst>
            <a:ext uri="{FF2B5EF4-FFF2-40B4-BE49-F238E27FC236}">
              <a16:creationId xmlns:a16="http://schemas.microsoft.com/office/drawing/2014/main" id="{00000000-0008-0000-0000-00000A000000}"/>
            </a:ext>
          </a:extLst>
        </xdr:cNvPr>
        <xdr:cNvSpPr txBox="1">
          <a:spLocks noChangeArrowheads="1"/>
        </xdr:cNvSpPr>
      </xdr:nvSpPr>
      <xdr:spPr bwMode="auto">
        <a:xfrm>
          <a:off x="2925417" y="10707697"/>
          <a:ext cx="1155316"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刻当欄に○印を記入</a:t>
          </a:r>
        </a:p>
      </xdr:txBody>
    </xdr:sp>
    <xdr:clientData/>
  </xdr:oneCellAnchor>
  <xdr:oneCellAnchor>
    <xdr:from>
      <xdr:col>21</xdr:col>
      <xdr:colOff>17807</xdr:colOff>
      <xdr:row>43</xdr:row>
      <xdr:rowOff>58747</xdr:rowOff>
    </xdr:from>
    <xdr:ext cx="1155316" cy="225703"/>
    <xdr:sp macro="" textlink="">
      <xdr:nvSpPr>
        <xdr:cNvPr id="11" name="Text Box 5">
          <a:extLst>
            <a:ext uri="{FF2B5EF4-FFF2-40B4-BE49-F238E27FC236}">
              <a16:creationId xmlns:a16="http://schemas.microsoft.com/office/drawing/2014/main" id="{00000000-0008-0000-0000-00000B000000}"/>
            </a:ext>
          </a:extLst>
        </xdr:cNvPr>
        <xdr:cNvSpPr txBox="1">
          <a:spLocks noChangeArrowheads="1"/>
        </xdr:cNvSpPr>
      </xdr:nvSpPr>
      <xdr:spPr bwMode="auto">
        <a:xfrm>
          <a:off x="5380382" y="10726747"/>
          <a:ext cx="1155316"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刻当欄に○印を記入</a:t>
          </a:r>
        </a:p>
      </xdr:txBody>
    </xdr:sp>
    <xdr:clientData/>
  </xdr:oneCellAnchor>
  <xdr:twoCellAnchor editAs="oneCell">
    <xdr:from>
      <xdr:col>1</xdr:col>
      <xdr:colOff>200025</xdr:colOff>
      <xdr:row>52</xdr:row>
      <xdr:rowOff>0</xdr:rowOff>
    </xdr:from>
    <xdr:to>
      <xdr:col>2</xdr:col>
      <xdr:colOff>123825</xdr:colOff>
      <xdr:row>53</xdr:row>
      <xdr:rowOff>76200</xdr:rowOff>
    </xdr:to>
    <xdr:sp macro="" textlink="">
      <xdr:nvSpPr>
        <xdr:cNvPr id="5332" name="Rectangle 7">
          <a:extLst>
            <a:ext uri="{FF2B5EF4-FFF2-40B4-BE49-F238E27FC236}">
              <a16:creationId xmlns:a16="http://schemas.microsoft.com/office/drawing/2014/main" id="{00000000-0008-0000-0000-0000D4140000}"/>
            </a:ext>
          </a:extLst>
        </xdr:cNvPr>
        <xdr:cNvSpPr>
          <a:spLocks noChangeArrowheads="1"/>
        </xdr:cNvSpPr>
      </xdr:nvSpPr>
      <xdr:spPr bwMode="auto">
        <a:xfrm>
          <a:off x="428625" y="12382500"/>
          <a:ext cx="190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46</xdr:row>
      <xdr:rowOff>95250</xdr:rowOff>
    </xdr:from>
    <xdr:to>
      <xdr:col>2</xdr:col>
      <xdr:colOff>123825</xdr:colOff>
      <xdr:row>48</xdr:row>
      <xdr:rowOff>0</xdr:rowOff>
    </xdr:to>
    <xdr:sp macro="" textlink="">
      <xdr:nvSpPr>
        <xdr:cNvPr id="5333" name="Rectangle 7">
          <a:extLst>
            <a:ext uri="{FF2B5EF4-FFF2-40B4-BE49-F238E27FC236}">
              <a16:creationId xmlns:a16="http://schemas.microsoft.com/office/drawing/2014/main" id="{00000000-0008-0000-0000-0000D5140000}"/>
            </a:ext>
          </a:extLst>
        </xdr:cNvPr>
        <xdr:cNvSpPr>
          <a:spLocks noChangeArrowheads="1"/>
        </xdr:cNvSpPr>
      </xdr:nvSpPr>
      <xdr:spPr bwMode="auto">
        <a:xfrm>
          <a:off x="428625" y="11239500"/>
          <a:ext cx="190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114300</xdr:colOff>
      <xdr:row>2</xdr:row>
      <xdr:rowOff>47625</xdr:rowOff>
    </xdr:from>
    <xdr:to>
      <xdr:col>16</xdr:col>
      <xdr:colOff>200025</xdr:colOff>
      <xdr:row>2</xdr:row>
      <xdr:rowOff>104775</xdr:rowOff>
    </xdr:to>
    <xdr:sp macro="" textlink="">
      <xdr:nvSpPr>
        <xdr:cNvPr id="5334" name="Rectangle 9">
          <a:extLst>
            <a:ext uri="{FF2B5EF4-FFF2-40B4-BE49-F238E27FC236}">
              <a16:creationId xmlns:a16="http://schemas.microsoft.com/office/drawing/2014/main" id="{00000000-0008-0000-0000-0000D6140000}"/>
            </a:ext>
          </a:extLst>
        </xdr:cNvPr>
        <xdr:cNvSpPr>
          <a:spLocks noChangeArrowheads="1"/>
        </xdr:cNvSpPr>
      </xdr:nvSpPr>
      <xdr:spPr bwMode="auto">
        <a:xfrm>
          <a:off x="4143375" y="914400"/>
          <a:ext cx="85725" cy="57150"/>
        </a:xfrm>
        <a:prstGeom prst="rect">
          <a:avLst/>
        </a:prstGeom>
        <a:solidFill>
          <a:srgbClr val="FDEADA"/>
        </a:solidFill>
        <a:ln w="9525">
          <a:solidFill>
            <a:srgbClr val="000000"/>
          </a:solidFill>
          <a:miter lim="800000"/>
          <a:headEnd/>
          <a:tailEnd/>
        </a:ln>
      </xdr:spPr>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15" name="テキスト 1">
          <a:extLst>
            <a:ext uri="{FF2B5EF4-FFF2-40B4-BE49-F238E27FC236}">
              <a16:creationId xmlns:a16="http://schemas.microsoft.com/office/drawing/2014/main" id="{00000000-0008-0000-0000-00000F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16" name="テキスト 1">
          <a:extLst>
            <a:ext uri="{FF2B5EF4-FFF2-40B4-BE49-F238E27FC236}">
              <a16:creationId xmlns:a16="http://schemas.microsoft.com/office/drawing/2014/main" id="{00000000-0008-0000-0000-000010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17" name="テキスト 1">
          <a:extLst>
            <a:ext uri="{FF2B5EF4-FFF2-40B4-BE49-F238E27FC236}">
              <a16:creationId xmlns:a16="http://schemas.microsoft.com/office/drawing/2014/main" id="{00000000-0008-0000-0000-000011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18" name="テキスト 1">
          <a:extLst>
            <a:ext uri="{FF2B5EF4-FFF2-40B4-BE49-F238E27FC236}">
              <a16:creationId xmlns:a16="http://schemas.microsoft.com/office/drawing/2014/main" id="{00000000-0008-0000-0000-000012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19" name="テキスト 1">
          <a:extLst>
            <a:ext uri="{FF2B5EF4-FFF2-40B4-BE49-F238E27FC236}">
              <a16:creationId xmlns:a16="http://schemas.microsoft.com/office/drawing/2014/main" id="{00000000-0008-0000-0000-000013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0" name="テキスト 1">
          <a:extLst>
            <a:ext uri="{FF2B5EF4-FFF2-40B4-BE49-F238E27FC236}">
              <a16:creationId xmlns:a16="http://schemas.microsoft.com/office/drawing/2014/main" id="{00000000-0008-0000-0000-000014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1" name="テキスト 1">
          <a:extLst>
            <a:ext uri="{FF2B5EF4-FFF2-40B4-BE49-F238E27FC236}">
              <a16:creationId xmlns:a16="http://schemas.microsoft.com/office/drawing/2014/main" id="{00000000-0008-0000-0000-000015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0</xdr:col>
      <xdr:colOff>9525</xdr:colOff>
      <xdr:row>23</xdr:row>
      <xdr:rowOff>209550</xdr:rowOff>
    </xdr:from>
    <xdr:to>
      <xdr:col>29</xdr:col>
      <xdr:colOff>0</xdr:colOff>
      <xdr:row>27</xdr:row>
      <xdr:rowOff>154470</xdr:rowOff>
    </xdr:to>
    <xdr:sp macro="" textlink="">
      <xdr:nvSpPr>
        <xdr:cNvPr id="22" name="正方形/長方形 21"/>
        <xdr:cNvSpPr/>
      </xdr:nvSpPr>
      <xdr:spPr>
        <a:xfrm>
          <a:off x="9525" y="5781675"/>
          <a:ext cx="7353300" cy="68787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0</xdr:colOff>
      <xdr:row>25</xdr:row>
      <xdr:rowOff>153435</xdr:rowOff>
    </xdr:from>
    <xdr:to>
      <xdr:col>29</xdr:col>
      <xdr:colOff>152399</xdr:colOff>
      <xdr:row>27</xdr:row>
      <xdr:rowOff>161925</xdr:rowOff>
    </xdr:to>
    <xdr:cxnSp macro="">
      <xdr:nvCxnSpPr>
        <xdr:cNvPr id="23" name="カギ線コネクタ 22"/>
        <xdr:cNvCxnSpPr>
          <a:stCxn id="22" idx="3"/>
        </xdr:cNvCxnSpPr>
      </xdr:nvCxnSpPr>
      <xdr:spPr>
        <a:xfrm>
          <a:off x="7362825" y="6125610"/>
          <a:ext cx="152399" cy="351390"/>
        </a:xfrm>
        <a:prstGeom prst="bentConnector2">
          <a:avLst/>
        </a:prstGeom>
        <a:ln>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198782</xdr:colOff>
      <xdr:row>11</xdr:row>
      <xdr:rowOff>22412</xdr:rowOff>
    </xdr:from>
    <xdr:to>
      <xdr:col>28</xdr:col>
      <xdr:colOff>91595</xdr:colOff>
      <xdr:row>13</xdr:row>
      <xdr:rowOff>127917</xdr:rowOff>
    </xdr:to>
    <xdr:sp macro="" textlink="">
      <xdr:nvSpPr>
        <xdr:cNvPr id="2" name="テキスト ボックス 1"/>
        <xdr:cNvSpPr txBox="1"/>
      </xdr:nvSpPr>
      <xdr:spPr>
        <a:xfrm>
          <a:off x="5447057" y="2327462"/>
          <a:ext cx="2378838" cy="524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sng">
              <a:solidFill>
                <a:srgbClr val="FF0000"/>
              </a:solidFill>
              <a:latin typeface="Meiryo UI" panose="020B0604030504040204" pitchFamily="50" charset="-128"/>
              <a:ea typeface="Meiryo UI" panose="020B0604030504040204" pitchFamily="50" charset="-128"/>
            </a:rPr>
            <a:t>提出納期：６月６日（火）</a:t>
          </a:r>
          <a:endParaRPr kumimoji="1" lang="en-US" altLang="ja-JP" sz="1200" b="1" u="sng">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76200</xdr:colOff>
      <xdr:row>42</xdr:row>
      <xdr:rowOff>28575</xdr:rowOff>
    </xdr:from>
    <xdr:to>
      <xdr:col>29</xdr:col>
      <xdr:colOff>228600</xdr:colOff>
      <xdr:row>42</xdr:row>
      <xdr:rowOff>152400</xdr:rowOff>
    </xdr:to>
    <xdr:sp macro="" textlink="">
      <xdr:nvSpPr>
        <xdr:cNvPr id="3950" name="AutoShape 3">
          <a:extLst>
            <a:ext uri="{FF2B5EF4-FFF2-40B4-BE49-F238E27FC236}">
              <a16:creationId xmlns:a16="http://schemas.microsoft.com/office/drawing/2014/main" id="{00000000-0008-0000-0100-00006E0F0000}"/>
            </a:ext>
          </a:extLst>
        </xdr:cNvPr>
        <xdr:cNvSpPr>
          <a:spLocks/>
        </xdr:cNvSpPr>
      </xdr:nvSpPr>
      <xdr:spPr bwMode="auto">
        <a:xfrm rot="5400000" flipV="1">
          <a:off x="7234237" y="10291763"/>
          <a:ext cx="123825" cy="590550"/>
        </a:xfrm>
        <a:prstGeom prst="rightBrace">
          <a:avLst>
            <a:gd name="adj1" fmla="val 2327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41</xdr:row>
      <xdr:rowOff>247650</xdr:rowOff>
    </xdr:from>
    <xdr:to>
      <xdr:col>20</xdr:col>
      <xdr:colOff>209550</xdr:colOff>
      <xdr:row>43</xdr:row>
      <xdr:rowOff>9525</xdr:rowOff>
    </xdr:to>
    <xdr:sp macro="" textlink="">
      <xdr:nvSpPr>
        <xdr:cNvPr id="3951" name="AutoShape 4">
          <a:extLst>
            <a:ext uri="{FF2B5EF4-FFF2-40B4-BE49-F238E27FC236}">
              <a16:creationId xmlns:a16="http://schemas.microsoft.com/office/drawing/2014/main" id="{00000000-0008-0000-0100-00006F0F0000}"/>
            </a:ext>
          </a:extLst>
        </xdr:cNvPr>
        <xdr:cNvSpPr>
          <a:spLocks/>
        </xdr:cNvSpPr>
      </xdr:nvSpPr>
      <xdr:spPr bwMode="auto">
        <a:xfrm rot="5400000" flipV="1">
          <a:off x="4714875" y="10086975"/>
          <a:ext cx="190500" cy="990600"/>
        </a:xfrm>
        <a:prstGeom prst="rightBrace">
          <a:avLst>
            <a:gd name="adj1" fmla="val 4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257175</xdr:colOff>
      <xdr:row>43</xdr:row>
      <xdr:rowOff>28575</xdr:rowOff>
    </xdr:from>
    <xdr:to>
      <xdr:col>20</xdr:col>
      <xdr:colOff>180975</xdr:colOff>
      <xdr:row>45</xdr:row>
      <xdr:rowOff>69990</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4286250" y="10563225"/>
          <a:ext cx="9906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800" b="0" i="0" u="none" strike="noStrike" baseline="0">
              <a:solidFill>
                <a:srgbClr val="000000"/>
              </a:solidFill>
              <a:latin typeface="ＭＳ Ｐゴシック"/>
              <a:ea typeface="ＭＳ Ｐゴシック"/>
            </a:rPr>
            <a:t>1年未満、3年未満、</a:t>
          </a:r>
        </a:p>
        <a:p>
          <a:pPr algn="l" rtl="0">
            <a:lnSpc>
              <a:spcPts val="900"/>
            </a:lnSpc>
            <a:defRPr sz="1000"/>
          </a:pPr>
          <a:r>
            <a:rPr lang="ja-JP" altLang="en-US" sz="800" b="0" i="0" u="none" strike="noStrike" baseline="0">
              <a:solidFill>
                <a:srgbClr val="000000"/>
              </a:solidFill>
              <a:latin typeface="ＭＳ Ｐゴシック"/>
              <a:ea typeface="ＭＳ Ｐゴシック"/>
            </a:rPr>
            <a:t>3年以上を記入</a:t>
          </a:r>
        </a:p>
      </xdr:txBody>
    </xdr:sp>
    <xdr:clientData/>
  </xdr:twoCellAnchor>
  <xdr:twoCellAnchor editAs="oneCell">
    <xdr:from>
      <xdr:col>24</xdr:col>
      <xdr:colOff>40585</xdr:colOff>
      <xdr:row>42</xdr:row>
      <xdr:rowOff>144886</xdr:rowOff>
    </xdr:from>
    <xdr:to>
      <xdr:col>29</xdr:col>
      <xdr:colOff>119156</xdr:colOff>
      <xdr:row>45</xdr:row>
      <xdr:rowOff>31530</xdr:rowOff>
    </xdr:to>
    <xdr:sp macro="" textlink="">
      <xdr:nvSpPr>
        <xdr:cNvPr id="5" name="Rectangle 6">
          <a:extLst>
            <a:ext uri="{FF2B5EF4-FFF2-40B4-BE49-F238E27FC236}">
              <a16:creationId xmlns:a16="http://schemas.microsoft.com/office/drawing/2014/main" id="{00000000-0008-0000-0100-000005000000}"/>
            </a:ext>
          </a:extLst>
        </xdr:cNvPr>
        <xdr:cNvSpPr>
          <a:spLocks noChangeArrowheads="1"/>
        </xdr:cNvSpPr>
      </xdr:nvSpPr>
      <xdr:spPr bwMode="auto">
        <a:xfrm>
          <a:off x="6203260" y="10508086"/>
          <a:ext cx="1278721" cy="362065"/>
        </a:xfrm>
        <a:prstGeom prst="rect">
          <a:avLst/>
        </a:prstGeom>
        <a:noFill/>
        <a:ln w="9525">
          <a:noFill/>
          <a:miter lim="800000"/>
          <a:headEnd/>
          <a:tailEnd/>
        </a:ln>
      </xdr:spPr>
      <xdr:txBody>
        <a:bodyPr vertOverflow="clip" wrap="square" lIns="91440" tIns="45720" rIns="91440" bIns="45720" anchor="t" upright="1"/>
        <a:lstStyle/>
        <a:p>
          <a:pPr algn="r" rtl="0">
            <a:defRPr sz="1000"/>
          </a:pPr>
          <a:r>
            <a:rPr lang="ja-JP" altLang="en-US" sz="800" b="0" i="0" u="none" strike="noStrike" baseline="0">
              <a:solidFill>
                <a:srgbClr val="000000"/>
              </a:solidFill>
              <a:latin typeface="ＭＳ Ｐゴシック"/>
              <a:ea typeface="ＭＳ Ｐゴシック"/>
            </a:rPr>
            <a:t>コース記号</a:t>
          </a:r>
        </a:p>
        <a:p>
          <a:pPr algn="r" rtl="0">
            <a:defRPr sz="1000"/>
          </a:pPr>
          <a:r>
            <a:rPr lang="ja-JP" altLang="en-US" sz="800" b="0" i="0" u="none" strike="noStrike" baseline="0">
              <a:solidFill>
                <a:srgbClr val="000000"/>
              </a:solidFill>
              <a:latin typeface="ＭＳ Ｐゴシック"/>
              <a:ea typeface="ＭＳ Ｐゴシック"/>
              <a:cs typeface="Arial"/>
            </a:rPr>
            <a:t>を記入</a:t>
          </a:r>
          <a:endParaRPr lang="ja-JP" altLang="en-US" sz="800" b="0" i="0" u="none" strike="noStrike" baseline="0">
            <a:solidFill>
              <a:srgbClr val="000000"/>
            </a:solidFill>
            <a:latin typeface="ＭＳ Ｐゴシック"/>
            <a:ea typeface="ＭＳ Ｐゴシック"/>
          </a:endParaRPr>
        </a:p>
      </xdr:txBody>
    </xdr:sp>
    <xdr:clientData/>
  </xdr:twoCellAnchor>
  <xdr:twoCellAnchor editAs="oneCell">
    <xdr:from>
      <xdr:col>2</xdr:col>
      <xdr:colOff>200025</xdr:colOff>
      <xdr:row>48</xdr:row>
      <xdr:rowOff>9525</xdr:rowOff>
    </xdr:from>
    <xdr:to>
      <xdr:col>3</xdr:col>
      <xdr:colOff>123825</xdr:colOff>
      <xdr:row>49</xdr:row>
      <xdr:rowOff>76200</xdr:rowOff>
    </xdr:to>
    <xdr:sp macro="" textlink="">
      <xdr:nvSpPr>
        <xdr:cNvPr id="3954" name="Rectangle 7">
          <a:extLst>
            <a:ext uri="{FF2B5EF4-FFF2-40B4-BE49-F238E27FC236}">
              <a16:creationId xmlns:a16="http://schemas.microsoft.com/office/drawing/2014/main" id="{00000000-0008-0000-0100-0000720F0000}"/>
            </a:ext>
          </a:extLst>
        </xdr:cNvPr>
        <xdr:cNvSpPr>
          <a:spLocks noChangeArrowheads="1"/>
        </xdr:cNvSpPr>
      </xdr:nvSpPr>
      <xdr:spPr bwMode="auto">
        <a:xfrm>
          <a:off x="695325" y="11496675"/>
          <a:ext cx="19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51</xdr:row>
      <xdr:rowOff>0</xdr:rowOff>
    </xdr:from>
    <xdr:to>
      <xdr:col>0</xdr:col>
      <xdr:colOff>190500</xdr:colOff>
      <xdr:row>52</xdr:row>
      <xdr:rowOff>85725</xdr:rowOff>
    </xdr:to>
    <xdr:sp macro="" textlink="">
      <xdr:nvSpPr>
        <xdr:cNvPr id="3955" name="Rectangle 7">
          <a:extLst>
            <a:ext uri="{FF2B5EF4-FFF2-40B4-BE49-F238E27FC236}">
              <a16:creationId xmlns:a16="http://schemas.microsoft.com/office/drawing/2014/main" id="{00000000-0008-0000-0100-0000730F0000}"/>
            </a:ext>
          </a:extLst>
        </xdr:cNvPr>
        <xdr:cNvSpPr>
          <a:spLocks noChangeArrowheads="1"/>
        </xdr:cNvSpPr>
      </xdr:nvSpPr>
      <xdr:spPr bwMode="auto">
        <a:xfrm>
          <a:off x="0" y="12211050"/>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19050</xdr:colOff>
      <xdr:row>42</xdr:row>
      <xdr:rowOff>9525</xdr:rowOff>
    </xdr:from>
    <xdr:to>
      <xdr:col>16</xdr:col>
      <xdr:colOff>228600</xdr:colOff>
      <xdr:row>43</xdr:row>
      <xdr:rowOff>28575</xdr:rowOff>
    </xdr:to>
    <xdr:sp macro="" textlink="">
      <xdr:nvSpPr>
        <xdr:cNvPr id="3956" name="AutoShape 4">
          <a:extLst>
            <a:ext uri="{FF2B5EF4-FFF2-40B4-BE49-F238E27FC236}">
              <a16:creationId xmlns:a16="http://schemas.microsoft.com/office/drawing/2014/main" id="{00000000-0008-0000-0100-0000740F0000}"/>
            </a:ext>
          </a:extLst>
        </xdr:cNvPr>
        <xdr:cNvSpPr>
          <a:spLocks/>
        </xdr:cNvSpPr>
      </xdr:nvSpPr>
      <xdr:spPr bwMode="auto">
        <a:xfrm rot="5400000" flipV="1">
          <a:off x="3390900" y="9829800"/>
          <a:ext cx="190500" cy="1543050"/>
        </a:xfrm>
        <a:prstGeom prst="rightBrace">
          <a:avLst>
            <a:gd name="adj1" fmla="val 6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9525</xdr:colOff>
      <xdr:row>42</xdr:row>
      <xdr:rowOff>19050</xdr:rowOff>
    </xdr:from>
    <xdr:to>
      <xdr:col>24</xdr:col>
      <xdr:colOff>238125</xdr:colOff>
      <xdr:row>43</xdr:row>
      <xdr:rowOff>47625</xdr:rowOff>
    </xdr:to>
    <xdr:sp macro="" textlink="">
      <xdr:nvSpPr>
        <xdr:cNvPr id="3957" name="AutoShape 4">
          <a:extLst>
            <a:ext uri="{FF2B5EF4-FFF2-40B4-BE49-F238E27FC236}">
              <a16:creationId xmlns:a16="http://schemas.microsoft.com/office/drawing/2014/main" id="{00000000-0008-0000-0100-0000750F0000}"/>
            </a:ext>
          </a:extLst>
        </xdr:cNvPr>
        <xdr:cNvSpPr>
          <a:spLocks/>
        </xdr:cNvSpPr>
      </xdr:nvSpPr>
      <xdr:spPr bwMode="auto">
        <a:xfrm rot="5400000" flipV="1">
          <a:off x="5786437" y="10101263"/>
          <a:ext cx="200025" cy="1028700"/>
        </a:xfrm>
        <a:prstGeom prst="rightBrace">
          <a:avLst>
            <a:gd name="adj1" fmla="val 4285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229842</xdr:colOff>
      <xdr:row>43</xdr:row>
      <xdr:rowOff>39697</xdr:rowOff>
    </xdr:from>
    <xdr:ext cx="1155316" cy="225703"/>
    <xdr:sp macro="" textlink="">
      <xdr:nvSpPr>
        <xdr:cNvPr id="10" name="Text Box 5">
          <a:extLst>
            <a:ext uri="{FF2B5EF4-FFF2-40B4-BE49-F238E27FC236}">
              <a16:creationId xmlns:a16="http://schemas.microsoft.com/office/drawing/2014/main" id="{00000000-0008-0000-0100-00000A000000}"/>
            </a:ext>
          </a:extLst>
        </xdr:cNvPr>
        <xdr:cNvSpPr txBox="1">
          <a:spLocks noChangeArrowheads="1"/>
        </xdr:cNvSpPr>
      </xdr:nvSpPr>
      <xdr:spPr bwMode="auto">
        <a:xfrm>
          <a:off x="2925417" y="10707697"/>
          <a:ext cx="1155316"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刻当欄に○印を記入</a:t>
          </a:r>
        </a:p>
      </xdr:txBody>
    </xdr:sp>
    <xdr:clientData/>
  </xdr:oneCellAnchor>
  <xdr:oneCellAnchor>
    <xdr:from>
      <xdr:col>21</xdr:col>
      <xdr:colOff>17807</xdr:colOff>
      <xdr:row>43</xdr:row>
      <xdr:rowOff>58747</xdr:rowOff>
    </xdr:from>
    <xdr:ext cx="1155316" cy="225703"/>
    <xdr:sp macro="" textlink="">
      <xdr:nvSpPr>
        <xdr:cNvPr id="11" name="Text Box 5">
          <a:extLst>
            <a:ext uri="{FF2B5EF4-FFF2-40B4-BE49-F238E27FC236}">
              <a16:creationId xmlns:a16="http://schemas.microsoft.com/office/drawing/2014/main" id="{00000000-0008-0000-0100-00000B000000}"/>
            </a:ext>
          </a:extLst>
        </xdr:cNvPr>
        <xdr:cNvSpPr txBox="1">
          <a:spLocks noChangeArrowheads="1"/>
        </xdr:cNvSpPr>
      </xdr:nvSpPr>
      <xdr:spPr bwMode="auto">
        <a:xfrm>
          <a:off x="5380382" y="10726747"/>
          <a:ext cx="1155316"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刻当欄に○印を記入</a:t>
          </a:r>
        </a:p>
      </xdr:txBody>
    </xdr:sp>
    <xdr:clientData/>
  </xdr:oneCellAnchor>
  <xdr:twoCellAnchor editAs="oneCell">
    <xdr:from>
      <xdr:col>1</xdr:col>
      <xdr:colOff>200025</xdr:colOff>
      <xdr:row>52</xdr:row>
      <xdr:rowOff>0</xdr:rowOff>
    </xdr:from>
    <xdr:to>
      <xdr:col>2</xdr:col>
      <xdr:colOff>123825</xdr:colOff>
      <xdr:row>53</xdr:row>
      <xdr:rowOff>76200</xdr:rowOff>
    </xdr:to>
    <xdr:sp macro="" textlink="">
      <xdr:nvSpPr>
        <xdr:cNvPr id="3960" name="Rectangle 7">
          <a:extLst>
            <a:ext uri="{FF2B5EF4-FFF2-40B4-BE49-F238E27FC236}">
              <a16:creationId xmlns:a16="http://schemas.microsoft.com/office/drawing/2014/main" id="{00000000-0008-0000-0100-0000780F0000}"/>
            </a:ext>
          </a:extLst>
        </xdr:cNvPr>
        <xdr:cNvSpPr>
          <a:spLocks noChangeArrowheads="1"/>
        </xdr:cNvSpPr>
      </xdr:nvSpPr>
      <xdr:spPr bwMode="auto">
        <a:xfrm>
          <a:off x="428625" y="12382500"/>
          <a:ext cx="190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46</xdr:row>
      <xdr:rowOff>95250</xdr:rowOff>
    </xdr:from>
    <xdr:to>
      <xdr:col>2</xdr:col>
      <xdr:colOff>123825</xdr:colOff>
      <xdr:row>48</xdr:row>
      <xdr:rowOff>0</xdr:rowOff>
    </xdr:to>
    <xdr:sp macro="" textlink="">
      <xdr:nvSpPr>
        <xdr:cNvPr id="3961" name="Rectangle 7">
          <a:extLst>
            <a:ext uri="{FF2B5EF4-FFF2-40B4-BE49-F238E27FC236}">
              <a16:creationId xmlns:a16="http://schemas.microsoft.com/office/drawing/2014/main" id="{00000000-0008-0000-0100-0000790F0000}"/>
            </a:ext>
          </a:extLst>
        </xdr:cNvPr>
        <xdr:cNvSpPr>
          <a:spLocks noChangeArrowheads="1"/>
        </xdr:cNvSpPr>
      </xdr:nvSpPr>
      <xdr:spPr bwMode="auto">
        <a:xfrm>
          <a:off x="428625" y="11239500"/>
          <a:ext cx="190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114300</xdr:colOff>
      <xdr:row>2</xdr:row>
      <xdr:rowOff>47625</xdr:rowOff>
    </xdr:from>
    <xdr:to>
      <xdr:col>16</xdr:col>
      <xdr:colOff>200025</xdr:colOff>
      <xdr:row>2</xdr:row>
      <xdr:rowOff>104775</xdr:rowOff>
    </xdr:to>
    <xdr:sp macro="" textlink="">
      <xdr:nvSpPr>
        <xdr:cNvPr id="3962" name="Rectangle 9">
          <a:extLst>
            <a:ext uri="{FF2B5EF4-FFF2-40B4-BE49-F238E27FC236}">
              <a16:creationId xmlns:a16="http://schemas.microsoft.com/office/drawing/2014/main" id="{00000000-0008-0000-0100-00007A0F0000}"/>
            </a:ext>
          </a:extLst>
        </xdr:cNvPr>
        <xdr:cNvSpPr>
          <a:spLocks noChangeArrowheads="1"/>
        </xdr:cNvSpPr>
      </xdr:nvSpPr>
      <xdr:spPr bwMode="auto">
        <a:xfrm>
          <a:off x="4143375" y="914400"/>
          <a:ext cx="85725" cy="57150"/>
        </a:xfrm>
        <a:prstGeom prst="rect">
          <a:avLst/>
        </a:prstGeom>
        <a:solidFill>
          <a:srgbClr val="FDEADA"/>
        </a:solidFill>
        <a:ln w="9525">
          <a:solidFill>
            <a:srgbClr val="000000"/>
          </a:solidFill>
          <a:miter lim="800000"/>
          <a:headEnd/>
          <a:tailEnd/>
        </a:ln>
      </xdr:spPr>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3" name="テキスト 1">
          <a:extLst>
            <a:ext uri="{FF2B5EF4-FFF2-40B4-BE49-F238E27FC236}">
              <a16:creationId xmlns:a16="http://schemas.microsoft.com/office/drawing/2014/main" id="{00000000-0008-0000-0100-000017000000}"/>
            </a:ext>
          </a:extLst>
        </xdr:cNvPr>
        <xdr:cNvSpPr txBox="1">
          <a:spLocks noChangeArrowheads="1"/>
        </xdr:cNvSpPr>
      </xdr:nvSpPr>
      <xdr:spPr bwMode="auto">
        <a:xfrm>
          <a:off x="54819956" y="1047750"/>
          <a:ext cx="0" cy="58102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4" name="テキスト 1">
          <a:extLst>
            <a:ext uri="{FF2B5EF4-FFF2-40B4-BE49-F238E27FC236}">
              <a16:creationId xmlns:a16="http://schemas.microsoft.com/office/drawing/2014/main" id="{00000000-0008-0000-0100-000018000000}"/>
            </a:ext>
          </a:extLst>
        </xdr:cNvPr>
        <xdr:cNvSpPr txBox="1">
          <a:spLocks noChangeArrowheads="1"/>
        </xdr:cNvSpPr>
      </xdr:nvSpPr>
      <xdr:spPr bwMode="auto">
        <a:xfrm>
          <a:off x="54819956" y="1047750"/>
          <a:ext cx="0" cy="58102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5" name="テキスト 1">
          <a:extLst>
            <a:ext uri="{FF2B5EF4-FFF2-40B4-BE49-F238E27FC236}">
              <a16:creationId xmlns:a16="http://schemas.microsoft.com/office/drawing/2014/main" id="{00000000-0008-0000-0100-000019000000}"/>
            </a:ext>
          </a:extLst>
        </xdr:cNvPr>
        <xdr:cNvSpPr txBox="1">
          <a:spLocks noChangeArrowheads="1"/>
        </xdr:cNvSpPr>
      </xdr:nvSpPr>
      <xdr:spPr bwMode="auto">
        <a:xfrm>
          <a:off x="54819956" y="1047750"/>
          <a:ext cx="0" cy="58102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6" name="テキスト 1">
          <a:extLst>
            <a:ext uri="{FF2B5EF4-FFF2-40B4-BE49-F238E27FC236}">
              <a16:creationId xmlns:a16="http://schemas.microsoft.com/office/drawing/2014/main" id="{00000000-0008-0000-0100-00001A000000}"/>
            </a:ext>
          </a:extLst>
        </xdr:cNvPr>
        <xdr:cNvSpPr txBox="1">
          <a:spLocks noChangeArrowheads="1"/>
        </xdr:cNvSpPr>
      </xdr:nvSpPr>
      <xdr:spPr bwMode="auto">
        <a:xfrm>
          <a:off x="54819956" y="1047750"/>
          <a:ext cx="0" cy="58102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7" name="テキスト 1">
          <a:extLst>
            <a:ext uri="{FF2B5EF4-FFF2-40B4-BE49-F238E27FC236}">
              <a16:creationId xmlns:a16="http://schemas.microsoft.com/office/drawing/2014/main" id="{00000000-0008-0000-0100-00001B000000}"/>
            </a:ext>
          </a:extLst>
        </xdr:cNvPr>
        <xdr:cNvSpPr txBox="1">
          <a:spLocks noChangeArrowheads="1"/>
        </xdr:cNvSpPr>
      </xdr:nvSpPr>
      <xdr:spPr bwMode="auto">
        <a:xfrm>
          <a:off x="54819956" y="1047750"/>
          <a:ext cx="0" cy="58102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8" name="テキスト 1">
          <a:extLst>
            <a:ext uri="{FF2B5EF4-FFF2-40B4-BE49-F238E27FC236}">
              <a16:creationId xmlns:a16="http://schemas.microsoft.com/office/drawing/2014/main" id="{00000000-0008-0000-0100-00001C000000}"/>
            </a:ext>
          </a:extLst>
        </xdr:cNvPr>
        <xdr:cNvSpPr txBox="1">
          <a:spLocks noChangeArrowheads="1"/>
        </xdr:cNvSpPr>
      </xdr:nvSpPr>
      <xdr:spPr bwMode="auto">
        <a:xfrm>
          <a:off x="54819956" y="1047750"/>
          <a:ext cx="0" cy="58102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9" name="テキスト 1">
          <a:extLst>
            <a:ext uri="{FF2B5EF4-FFF2-40B4-BE49-F238E27FC236}">
              <a16:creationId xmlns:a16="http://schemas.microsoft.com/office/drawing/2014/main" id="{00000000-0008-0000-0100-00001D000000}"/>
            </a:ext>
          </a:extLst>
        </xdr:cNvPr>
        <xdr:cNvSpPr txBox="1">
          <a:spLocks noChangeArrowheads="1"/>
        </xdr:cNvSpPr>
      </xdr:nvSpPr>
      <xdr:spPr bwMode="auto">
        <a:xfrm>
          <a:off x="54819956" y="1047750"/>
          <a:ext cx="0" cy="58102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31" name="テキスト 1">
          <a:extLst>
            <a:ext uri="{FF2B5EF4-FFF2-40B4-BE49-F238E27FC236}">
              <a16:creationId xmlns:a16="http://schemas.microsoft.com/office/drawing/2014/main" id="{00000000-0008-0000-0100-00001F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32" name="テキスト 1">
          <a:extLst>
            <a:ext uri="{FF2B5EF4-FFF2-40B4-BE49-F238E27FC236}">
              <a16:creationId xmlns:a16="http://schemas.microsoft.com/office/drawing/2014/main" id="{00000000-0008-0000-0100-000020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33" name="テキスト 1">
          <a:extLst>
            <a:ext uri="{FF2B5EF4-FFF2-40B4-BE49-F238E27FC236}">
              <a16:creationId xmlns:a16="http://schemas.microsoft.com/office/drawing/2014/main" id="{00000000-0008-0000-0100-000021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34" name="テキスト 1">
          <a:extLst>
            <a:ext uri="{FF2B5EF4-FFF2-40B4-BE49-F238E27FC236}">
              <a16:creationId xmlns:a16="http://schemas.microsoft.com/office/drawing/2014/main" id="{00000000-0008-0000-0100-000022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35" name="テキスト 1">
          <a:extLst>
            <a:ext uri="{FF2B5EF4-FFF2-40B4-BE49-F238E27FC236}">
              <a16:creationId xmlns:a16="http://schemas.microsoft.com/office/drawing/2014/main" id="{00000000-0008-0000-0100-000023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36" name="テキスト 1">
          <a:extLst>
            <a:ext uri="{FF2B5EF4-FFF2-40B4-BE49-F238E27FC236}">
              <a16:creationId xmlns:a16="http://schemas.microsoft.com/office/drawing/2014/main" id="{00000000-0008-0000-0100-000024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37" name="テキスト 1">
          <a:extLst>
            <a:ext uri="{FF2B5EF4-FFF2-40B4-BE49-F238E27FC236}">
              <a16:creationId xmlns:a16="http://schemas.microsoft.com/office/drawing/2014/main" id="{00000000-0008-0000-0100-000025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94;&#12435;&#12391;&#12418;&#30456;&#35527;&#36074;&#21839;&#31080;&#65288;&#21442;&#21152;&#30003;&#36796;&#26360;&#12392;&#21516;&#12501;&#12449;&#12452;&#12523;&#1239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加者質問票"/>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E121"/>
  <sheetViews>
    <sheetView showZeros="0" tabSelected="1" view="pageBreakPreview" topLeftCell="A7" zoomScaleNormal="100" zoomScaleSheetLayoutView="100" workbookViewId="0">
      <selection activeCell="AE32" sqref="AE32"/>
    </sheetView>
  </sheetViews>
  <sheetFormatPr defaultColWidth="8.875" defaultRowHeight="13.5" x14ac:dyDescent="0.15"/>
  <cols>
    <col min="1" max="1" width="3" style="7" customWidth="1"/>
    <col min="2" max="3" width="3.5" style="7" customWidth="1"/>
    <col min="4" max="4" width="3.25" style="7" customWidth="1"/>
    <col min="5" max="5" width="2.25" style="7" customWidth="1"/>
    <col min="6" max="6" width="3.5" style="7" customWidth="1"/>
    <col min="7" max="7" width="2.5" style="7" customWidth="1"/>
    <col min="8" max="8" width="3.5" style="7" customWidth="1"/>
    <col min="9" max="9" width="1" style="7" customWidth="1"/>
    <col min="10" max="10" width="5.875" style="7" customWidth="1"/>
    <col min="11" max="26" width="3.5" style="7" customWidth="1"/>
    <col min="27" max="27" width="3" style="7" customWidth="1"/>
    <col min="28" max="29" width="2.875" style="7" customWidth="1"/>
    <col min="30" max="30" width="3.25" style="7" customWidth="1"/>
    <col min="31" max="31" width="28.25" style="7" customWidth="1"/>
    <col min="32" max="32" width="4" style="2" bestFit="1" customWidth="1"/>
    <col min="33" max="33" width="6.375" style="2" bestFit="1" customWidth="1"/>
    <col min="34" max="34" width="4.625" style="7" customWidth="1"/>
    <col min="35" max="35" width="16.5" style="7" customWidth="1"/>
    <col min="36" max="36" width="8.25" style="7" customWidth="1"/>
    <col min="37" max="37" width="4.25" style="2" customWidth="1"/>
    <col min="38" max="38" width="23.5" style="2" customWidth="1"/>
    <col min="39" max="39" width="8.75" style="7" customWidth="1"/>
    <col min="40" max="40" width="8.5" style="2" bestFit="1" customWidth="1"/>
    <col min="41" max="41" width="28.5" style="2" customWidth="1"/>
    <col min="42" max="42" width="18.25" style="2" customWidth="1"/>
    <col min="43" max="43" width="24.75" style="2" customWidth="1"/>
    <col min="44" max="44" width="14.875" style="2" customWidth="1"/>
    <col min="45" max="45" width="20.5" style="2" customWidth="1"/>
    <col min="46" max="46" width="10" style="2" customWidth="1"/>
    <col min="47" max="47" width="20.75" style="2" customWidth="1"/>
    <col min="48" max="49" width="12.375" style="2" bestFit="1" customWidth="1"/>
    <col min="50" max="50" width="10.125" style="2" customWidth="1"/>
    <col min="51" max="51" width="7.875" style="2" customWidth="1"/>
    <col min="52" max="52" width="8" style="2" bestFit="1" customWidth="1"/>
    <col min="53" max="61" width="8" style="2" customWidth="1"/>
    <col min="62" max="62" width="22.375" style="2" customWidth="1"/>
    <col min="63" max="63" width="10.375" style="2" customWidth="1"/>
    <col min="64" max="64" width="11.875" style="13" customWidth="1"/>
    <col min="65" max="65" width="13.5" style="2" customWidth="1"/>
    <col min="66" max="79" width="3.75" style="2" customWidth="1"/>
    <col min="80" max="80" width="4" style="2" customWidth="1"/>
    <col min="81" max="81" width="3.75" style="2" customWidth="1"/>
    <col min="82" max="82" width="4.25" style="7" customWidth="1"/>
    <col min="83" max="84" width="3.75" style="2" customWidth="1"/>
    <col min="85" max="85" width="4.75" style="7" customWidth="1"/>
    <col min="86" max="16384" width="8.875" style="7"/>
  </cols>
  <sheetData>
    <row r="1" spans="1:89" ht="22.5" customHeight="1" thickBot="1" x14ac:dyDescent="0.2">
      <c r="A1" s="162" t="s">
        <v>218</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3"/>
      <c r="AD1" s="163"/>
      <c r="AE1" s="1" t="s">
        <v>0</v>
      </c>
      <c r="AG1" s="3"/>
      <c r="AH1" s="4"/>
      <c r="AI1" s="4"/>
      <c r="AJ1" s="5"/>
      <c r="AK1" s="3"/>
      <c r="AL1" s="3"/>
      <c r="AM1" s="4"/>
      <c r="AN1" s="3"/>
      <c r="AO1" s="3"/>
      <c r="AP1" s="3"/>
      <c r="AQ1" s="3"/>
      <c r="AR1" s="3"/>
      <c r="AS1" s="3"/>
      <c r="AT1" s="3"/>
      <c r="AU1" s="3"/>
      <c r="AV1" s="3"/>
      <c r="AW1" s="3"/>
      <c r="AX1" s="3"/>
      <c r="AY1" s="3"/>
      <c r="AZ1" s="3"/>
      <c r="BA1" s="3"/>
      <c r="BB1" s="3"/>
      <c r="BC1" s="3"/>
      <c r="BD1" s="3"/>
      <c r="BE1" s="3"/>
      <c r="BF1" s="3"/>
      <c r="BG1" s="3"/>
      <c r="BH1" s="3"/>
      <c r="BI1" s="3"/>
      <c r="BJ1" s="3"/>
      <c r="BK1" s="3"/>
      <c r="BL1" s="6"/>
      <c r="BM1" s="3"/>
      <c r="BN1" s="3"/>
      <c r="BO1" s="3"/>
      <c r="BP1" s="3"/>
      <c r="BQ1" s="3"/>
      <c r="BR1" s="3"/>
      <c r="BS1" s="3"/>
      <c r="BT1" s="3"/>
      <c r="BU1" s="3"/>
      <c r="BV1" s="3"/>
      <c r="BW1" s="3"/>
      <c r="BX1" s="3"/>
      <c r="BY1" s="3"/>
      <c r="BZ1" s="3"/>
      <c r="CA1" s="3"/>
      <c r="CB1" s="164" t="s">
        <v>193</v>
      </c>
      <c r="CC1" s="165"/>
      <c r="CD1" s="166"/>
      <c r="CE1" s="164" t="s">
        <v>194</v>
      </c>
      <c r="CF1" s="165"/>
      <c r="CG1" s="166"/>
    </row>
    <row r="2" spans="1:89" ht="45.75" customHeight="1" x14ac:dyDescent="0.15">
      <c r="A2" s="167" t="s">
        <v>1</v>
      </c>
      <c r="B2" s="168"/>
      <c r="C2" s="168"/>
      <c r="D2" s="168"/>
      <c r="E2" s="168"/>
      <c r="F2" s="168"/>
      <c r="G2" s="168"/>
      <c r="H2" s="168"/>
      <c r="I2" s="168"/>
      <c r="J2" s="168"/>
      <c r="K2" s="168"/>
      <c r="L2" s="168"/>
      <c r="M2" s="168"/>
      <c r="N2" s="168"/>
      <c r="O2" s="169"/>
      <c r="P2" s="8"/>
      <c r="Q2" s="170" t="s">
        <v>2</v>
      </c>
      <c r="R2" s="171"/>
      <c r="S2" s="171"/>
      <c r="T2" s="172"/>
      <c r="U2" s="173" t="s">
        <v>210</v>
      </c>
      <c r="V2" s="174"/>
      <c r="W2" s="175" t="s">
        <v>3</v>
      </c>
      <c r="X2" s="176"/>
      <c r="Y2" s="177"/>
      <c r="Z2" s="178"/>
      <c r="AA2" s="178"/>
      <c r="AB2" s="178"/>
      <c r="AC2" s="178"/>
      <c r="AD2" s="179"/>
      <c r="AE2" s="9"/>
      <c r="AH2" s="10"/>
      <c r="AI2" s="11"/>
      <c r="AJ2" s="10"/>
      <c r="AK2" s="12"/>
      <c r="AL2" s="12"/>
      <c r="AM2" s="10"/>
      <c r="BI2" s="12"/>
      <c r="BJ2" s="12"/>
      <c r="BL2" s="12"/>
      <c r="CB2" s="120" t="s">
        <v>195</v>
      </c>
      <c r="CC2" s="120" t="s">
        <v>4</v>
      </c>
      <c r="CD2" s="121" t="s">
        <v>196</v>
      </c>
      <c r="CE2" s="120" t="s">
        <v>195</v>
      </c>
      <c r="CF2" s="120" t="s">
        <v>4</v>
      </c>
      <c r="CG2" s="121" t="s">
        <v>196</v>
      </c>
    </row>
    <row r="3" spans="1:89" ht="10.5" customHeight="1" x14ac:dyDescent="0.15">
      <c r="A3" s="180" t="s">
        <v>5</v>
      </c>
      <c r="B3" s="181"/>
      <c r="C3" s="181"/>
      <c r="D3" s="182" t="s">
        <v>212</v>
      </c>
      <c r="E3" s="182"/>
      <c r="F3" s="182"/>
      <c r="G3" s="182"/>
      <c r="H3" s="182"/>
      <c r="I3" s="182"/>
      <c r="J3" s="182"/>
      <c r="K3" s="182"/>
      <c r="L3" s="182"/>
      <c r="M3" s="182"/>
      <c r="N3" s="182"/>
      <c r="O3" s="14"/>
      <c r="P3" s="8"/>
      <c r="Q3" s="15"/>
      <c r="R3" s="16" t="s">
        <v>6</v>
      </c>
      <c r="S3" s="17"/>
      <c r="T3" s="17"/>
      <c r="U3" s="18"/>
      <c r="V3" s="18"/>
      <c r="W3" s="17"/>
      <c r="X3" s="17"/>
      <c r="Y3" s="19"/>
      <c r="Z3" s="19"/>
      <c r="AA3" s="19"/>
      <c r="AB3" s="19"/>
      <c r="AC3" s="19"/>
      <c r="AD3" s="20"/>
      <c r="AE3" s="9"/>
      <c r="AH3" s="11"/>
      <c r="AI3" s="11"/>
      <c r="AJ3" s="11"/>
      <c r="AK3" s="12"/>
      <c r="AL3" s="12"/>
      <c r="AM3" s="11"/>
      <c r="BI3" s="13"/>
      <c r="BJ3" s="13"/>
      <c r="BK3" s="107"/>
      <c r="BM3" s="13"/>
      <c r="BN3" s="107"/>
      <c r="BO3" s="183" t="s">
        <v>177</v>
      </c>
      <c r="BP3" s="183"/>
      <c r="BQ3" s="183"/>
      <c r="BR3" s="183"/>
      <c r="BS3" s="183"/>
      <c r="BT3" s="183"/>
      <c r="BU3" s="110"/>
      <c r="BV3" s="111"/>
      <c r="BW3" s="111"/>
      <c r="BX3" s="111"/>
      <c r="BY3" s="111"/>
      <c r="BZ3" s="115"/>
      <c r="CA3" s="115"/>
      <c r="CB3" s="117"/>
      <c r="CC3" s="117"/>
      <c r="CD3" s="118"/>
      <c r="CE3" s="119"/>
      <c r="CF3" s="119"/>
      <c r="CG3" s="118"/>
    </row>
    <row r="4" spans="1:89" ht="4.5" customHeight="1" thickBot="1" x14ac:dyDescent="0.2">
      <c r="A4" s="184" t="s">
        <v>7</v>
      </c>
      <c r="B4" s="185"/>
      <c r="C4" s="185"/>
      <c r="D4" s="187" t="s">
        <v>139</v>
      </c>
      <c r="E4" s="187"/>
      <c r="F4" s="187"/>
      <c r="G4" s="187"/>
      <c r="H4" s="187"/>
      <c r="I4" s="187"/>
      <c r="J4" s="187"/>
      <c r="K4" s="187"/>
      <c r="L4" s="187"/>
      <c r="M4" s="187"/>
      <c r="N4" s="187"/>
      <c r="O4" s="14"/>
      <c r="P4" s="21"/>
      <c r="Q4" s="22"/>
      <c r="R4" s="23"/>
      <c r="S4" s="23"/>
      <c r="T4" s="23"/>
      <c r="U4" s="23"/>
      <c r="V4" s="23"/>
      <c r="W4" s="23"/>
      <c r="X4" s="23"/>
      <c r="Y4" s="23"/>
      <c r="Z4" s="23"/>
      <c r="AA4" s="23"/>
      <c r="AB4" s="23"/>
      <c r="AC4" s="24"/>
      <c r="AD4" s="24"/>
      <c r="AE4" s="9"/>
      <c r="AH4" s="11"/>
      <c r="AI4" s="11"/>
      <c r="AJ4" s="11"/>
      <c r="AK4" s="12"/>
      <c r="AL4" s="12"/>
      <c r="AM4" s="11"/>
      <c r="BL4" s="2"/>
      <c r="BN4" s="189" t="s">
        <v>198</v>
      </c>
      <c r="BO4" s="189" t="s">
        <v>178</v>
      </c>
      <c r="BP4" s="190" t="s">
        <v>179</v>
      </c>
      <c r="BQ4" s="189" t="s">
        <v>180</v>
      </c>
      <c r="BR4" s="191" t="s">
        <v>181</v>
      </c>
      <c r="BS4" s="191" t="s">
        <v>182</v>
      </c>
      <c r="BT4" s="191" t="s">
        <v>183</v>
      </c>
      <c r="BU4" s="113"/>
      <c r="BV4" s="112"/>
      <c r="BW4" s="112"/>
      <c r="BX4" s="112"/>
      <c r="BY4" s="112"/>
      <c r="BZ4" s="116"/>
      <c r="CA4" s="116"/>
      <c r="CB4" s="117"/>
      <c r="CC4" s="117"/>
      <c r="CD4" s="118"/>
      <c r="CE4" s="119"/>
      <c r="CF4" s="119"/>
      <c r="CG4" s="118"/>
    </row>
    <row r="5" spans="1:89" ht="18.75" customHeight="1" x14ac:dyDescent="0.15">
      <c r="A5" s="186"/>
      <c r="B5" s="185"/>
      <c r="C5" s="185"/>
      <c r="D5" s="188"/>
      <c r="E5" s="188"/>
      <c r="F5" s="188"/>
      <c r="G5" s="188"/>
      <c r="H5" s="188"/>
      <c r="I5" s="188"/>
      <c r="J5" s="188"/>
      <c r="K5" s="188"/>
      <c r="L5" s="188"/>
      <c r="M5" s="188"/>
      <c r="N5" s="188"/>
      <c r="O5" s="25"/>
      <c r="P5" s="26" t="s">
        <v>8</v>
      </c>
      <c r="Q5" s="27"/>
      <c r="R5" s="27"/>
      <c r="S5" s="27"/>
      <c r="T5" s="27"/>
      <c r="U5" s="27"/>
      <c r="V5" s="27"/>
      <c r="W5" s="27"/>
      <c r="X5" s="27"/>
      <c r="Y5" s="27"/>
      <c r="Z5" s="27"/>
      <c r="AA5" s="27"/>
      <c r="AB5" s="27"/>
      <c r="AC5" s="27"/>
      <c r="AD5" s="28"/>
      <c r="AE5" s="9"/>
      <c r="AG5" s="137" t="s">
        <v>224</v>
      </c>
      <c r="AH5" s="11"/>
      <c r="AJ5" s="11"/>
      <c r="AK5" s="12"/>
      <c r="AL5" s="12"/>
      <c r="AM5" s="11"/>
      <c r="BN5" s="189"/>
      <c r="BO5" s="189"/>
      <c r="BP5" s="190"/>
      <c r="BQ5" s="189"/>
      <c r="BR5" s="192"/>
      <c r="BS5" s="192"/>
      <c r="BT5" s="194"/>
      <c r="BU5" s="123" t="s">
        <v>176</v>
      </c>
      <c r="BV5" s="124"/>
      <c r="BW5" s="124"/>
      <c r="BX5" s="124"/>
      <c r="BY5" s="124"/>
      <c r="BZ5" s="125"/>
      <c r="CA5" s="126"/>
      <c r="CB5" s="31">
        <f>COUNTIFS($CE$16:$CE$131,"入門",$CC$16:$CC$131,"1")</f>
        <v>0</v>
      </c>
      <c r="CC5" s="31">
        <f>COUNTIFS($CF$16:$CF$125,"入門",$CC$16:$CC$125,"1")</f>
        <v>0</v>
      </c>
      <c r="CD5" s="31">
        <f>COUNTIFS($CG$16:$CG$125,"入門",$CC$16:$CC$125,"1")</f>
        <v>0</v>
      </c>
      <c r="CE5" s="31">
        <f>COUNTIFS($CE$16:$CE$125,"入門",$CC$16:$CC$125,"2")</f>
        <v>0</v>
      </c>
      <c r="CF5" s="31">
        <f>COUNTIFS($CF$16:$CF$125,"入門",$CC$16:$CC$125,"2")</f>
        <v>0</v>
      </c>
      <c r="CG5" s="31">
        <f>COUNTIFS($CG$16:$CG$125,"入門",$CC$16:$CC$125,"2")</f>
        <v>0</v>
      </c>
    </row>
    <row r="6" spans="1:89" ht="16.5" customHeight="1" x14ac:dyDescent="0.15">
      <c r="A6" s="32"/>
      <c r="B6" s="33"/>
      <c r="C6" s="34" t="s">
        <v>9</v>
      </c>
      <c r="D6" s="196" t="s">
        <v>140</v>
      </c>
      <c r="E6" s="196"/>
      <c r="F6" s="196"/>
      <c r="G6" s="196"/>
      <c r="H6" s="196"/>
      <c r="I6" s="196"/>
      <c r="J6" s="196"/>
      <c r="K6" s="196"/>
      <c r="L6" s="196"/>
      <c r="M6" s="196"/>
      <c r="N6" s="196"/>
      <c r="O6" s="25"/>
      <c r="P6" s="35" t="s">
        <v>219</v>
      </c>
      <c r="Q6" s="36"/>
      <c r="R6" s="37"/>
      <c r="S6" s="38"/>
      <c r="T6" s="39"/>
      <c r="U6" s="39"/>
      <c r="V6" s="39"/>
      <c r="W6" s="39"/>
      <c r="X6" s="39"/>
      <c r="Y6" s="39"/>
      <c r="Z6" s="39"/>
      <c r="AA6" s="39"/>
      <c r="AB6" s="39"/>
      <c r="AC6" s="39"/>
      <c r="AD6" s="40"/>
      <c r="AE6" s="9"/>
      <c r="AH6" s="41" t="s">
        <v>11</v>
      </c>
      <c r="AJ6" s="42"/>
      <c r="AK6" s="12"/>
      <c r="AL6" s="12"/>
      <c r="AM6" s="11"/>
      <c r="BB6" s="29"/>
      <c r="BC6" s="29"/>
      <c r="BD6" s="29"/>
      <c r="BF6" s="30"/>
      <c r="BG6" s="29"/>
      <c r="BH6" s="29"/>
      <c r="BN6" s="189"/>
      <c r="BO6" s="189"/>
      <c r="BP6" s="190"/>
      <c r="BQ6" s="189"/>
      <c r="BR6" s="192"/>
      <c r="BS6" s="192"/>
      <c r="BT6" s="194"/>
      <c r="BU6" s="127" t="s">
        <v>192</v>
      </c>
      <c r="BV6" s="124"/>
      <c r="BW6" s="124"/>
      <c r="BX6" s="124"/>
      <c r="BY6" s="124"/>
      <c r="BZ6" s="125"/>
      <c r="CA6" s="126"/>
      <c r="CB6" s="31">
        <f>COUNTIFS($CE$16:$CE$121,"A",$CC$16:$CC$121,"1")</f>
        <v>0</v>
      </c>
      <c r="CC6" s="31">
        <f>COUNTIFS($CF$16:$CF$25,"A",$CC$16:$CC$25,"1")</f>
        <v>0</v>
      </c>
      <c r="CD6" s="31">
        <f>COUNTIFS($CG$16:$CG$125,"A",$CC$16:$CC$125,"1")</f>
        <v>0</v>
      </c>
      <c r="CE6" s="31">
        <f>COUNTIFS($CE$16:$CE$125,"A",$CC$16:$CC$125,"2")</f>
        <v>0</v>
      </c>
      <c r="CF6" s="31">
        <f>COUNTIFS($CF$16:$CF$125,"A",$CC$16:$CC$125,"2")</f>
        <v>0</v>
      </c>
      <c r="CG6" s="31">
        <f>COUNTIFS($CG$16:$CG$125,"A",$CC$16:$CC$125,"2")</f>
        <v>0</v>
      </c>
    </row>
    <row r="7" spans="1:89" ht="19.5" customHeight="1" x14ac:dyDescent="0.15">
      <c r="A7" s="197" t="s">
        <v>13</v>
      </c>
      <c r="B7" s="198"/>
      <c r="C7" s="198"/>
      <c r="D7" s="199" t="s">
        <v>141</v>
      </c>
      <c r="E7" s="199"/>
      <c r="F7" s="199"/>
      <c r="G7" s="199"/>
      <c r="H7" s="199"/>
      <c r="I7" s="199"/>
      <c r="J7" s="199"/>
      <c r="K7" s="199"/>
      <c r="L7" s="199"/>
      <c r="M7" s="199"/>
      <c r="N7" s="199"/>
      <c r="O7" s="25"/>
      <c r="P7" s="201" t="s">
        <v>220</v>
      </c>
      <c r="Q7" s="202"/>
      <c r="R7" s="202"/>
      <c r="S7" s="202"/>
      <c r="T7" s="202"/>
      <c r="U7" s="202"/>
      <c r="V7" s="202"/>
      <c r="W7" s="202"/>
      <c r="X7" s="202"/>
      <c r="Y7" s="202"/>
      <c r="Z7" s="202"/>
      <c r="AA7" s="202"/>
      <c r="AB7" s="202"/>
      <c r="AC7" s="202" ph="1"/>
      <c r="AD7" s="203"/>
      <c r="AE7" s="9"/>
      <c r="AH7" s="44"/>
      <c r="AJ7" s="45" t="s">
        <v>14</v>
      </c>
      <c r="BB7" s="43"/>
      <c r="BC7" s="43"/>
      <c r="BD7" s="43"/>
      <c r="BF7" s="130"/>
      <c r="BG7" s="130"/>
      <c r="BH7" s="130"/>
      <c r="BN7" s="189"/>
      <c r="BO7" s="189"/>
      <c r="BP7" s="190"/>
      <c r="BQ7" s="189"/>
      <c r="BR7" s="193"/>
      <c r="BS7" s="193"/>
      <c r="BT7" s="195"/>
      <c r="BU7" s="127" t="s">
        <v>12</v>
      </c>
      <c r="BV7" s="124"/>
      <c r="BW7" s="124"/>
      <c r="BX7" s="124"/>
      <c r="BY7" s="124"/>
      <c r="BZ7" s="125"/>
      <c r="CA7" s="126"/>
      <c r="CB7" s="31">
        <f>COUNTIFS($CE$16:$CE$125,"B",$CC$16:$CC$125,"1")</f>
        <v>0</v>
      </c>
      <c r="CC7" s="31">
        <f>COUNTIFS($CF$16:$CF$125,"B",$CC$16:$CC$125,"1")</f>
        <v>0</v>
      </c>
      <c r="CD7" s="31">
        <f>COUNTIFS($CG$16:$CG$125,"B",$CC$16:$CC$125,"1")</f>
        <v>0</v>
      </c>
      <c r="CE7" s="31">
        <f>COUNTIFS($CE$16:$CE$125,"B",$CC$16:$CC$125,"2")</f>
        <v>0</v>
      </c>
      <c r="CF7" s="31">
        <f>COUNTIFS($CF$16:$CF$125,"B",$CC$16:$CC$125,"2")</f>
        <v>0</v>
      </c>
      <c r="CG7" s="31">
        <f>COUNTIFS($CG$16:$CG$125,"B",$CC$16:$CC$125,"2")</f>
        <v>0</v>
      </c>
    </row>
    <row r="8" spans="1:89" ht="18.75" customHeight="1" x14ac:dyDescent="0.15">
      <c r="A8" s="197"/>
      <c r="B8" s="198"/>
      <c r="C8" s="198"/>
      <c r="D8" s="200"/>
      <c r="E8" s="200"/>
      <c r="F8" s="200"/>
      <c r="G8" s="200"/>
      <c r="H8" s="200"/>
      <c r="I8" s="200"/>
      <c r="J8" s="200"/>
      <c r="K8" s="200"/>
      <c r="L8" s="200"/>
      <c r="M8" s="200"/>
      <c r="N8" s="200"/>
      <c r="O8" s="25"/>
      <c r="P8" s="204"/>
      <c r="Q8" s="202"/>
      <c r="R8" s="202"/>
      <c r="S8" s="202"/>
      <c r="T8" s="202"/>
      <c r="U8" s="202"/>
      <c r="V8" s="202"/>
      <c r="W8" s="202"/>
      <c r="X8" s="202"/>
      <c r="Y8" s="202"/>
      <c r="Z8" s="202"/>
      <c r="AA8" s="202"/>
      <c r="AB8" s="202"/>
      <c r="AC8" s="202"/>
      <c r="AD8" s="203"/>
      <c r="AE8" s="9"/>
      <c r="AH8" s="44"/>
      <c r="AJ8" s="46"/>
      <c r="AM8" s="47" t="s">
        <v>197</v>
      </c>
      <c r="BN8" s="136" t="e">
        <f>COUNTIF(BN16:BN136,"女")/COUNTIF(BK16:BK136,"*")*100</f>
        <v>#DIV/0!</v>
      </c>
      <c r="BO8" s="31">
        <f>COUNTIF(BO17:BO137,"○")</f>
        <v>0</v>
      </c>
      <c r="BP8" s="31">
        <f>COUNTIF(BP16:BP136,"○")</f>
        <v>0</v>
      </c>
      <c r="BQ8" s="131">
        <f>COUNTIF(BQ16:BQ136,"○")</f>
        <v>0</v>
      </c>
      <c r="BR8" s="31">
        <f>COUNTIF(BR16:BR136,"○")</f>
        <v>0</v>
      </c>
      <c r="BS8" s="31">
        <f>COUNTIF(BS16:BS136,"○")</f>
        <v>0</v>
      </c>
      <c r="BT8" s="122">
        <f>COUNTIF(BT16:BT136,"○")</f>
        <v>0</v>
      </c>
      <c r="BU8" s="127" t="s">
        <v>15</v>
      </c>
      <c r="BV8" s="128"/>
      <c r="BW8" s="128"/>
      <c r="BX8" s="128"/>
      <c r="BY8" s="128"/>
      <c r="BZ8" s="128"/>
      <c r="CA8" s="129"/>
      <c r="CB8" s="31">
        <f>COUNTIFS($CE$16:$CE$125,"C",$CC$16:$CC$125,"1")</f>
        <v>0</v>
      </c>
      <c r="CC8" s="31">
        <f>COUNTIFS($CF$16:$CF$125,"C",$CC$16:$CC$125,"1")</f>
        <v>0</v>
      </c>
      <c r="CD8" s="31">
        <f>COUNTIFS($CG$16:$CG$125,"C",$CC$16:$CC$125,"1")</f>
        <v>0</v>
      </c>
      <c r="CE8" s="31">
        <f>COUNTIFS($CE$16:$CE$125,"C",$CC$16:$CC$125,"2")</f>
        <v>0</v>
      </c>
      <c r="CF8" s="31">
        <f>COUNTIFS($CF$16:$CF$125,"C",$CC$16:$CC$125,"2")</f>
        <v>0</v>
      </c>
      <c r="CG8" s="31">
        <f>COUNTIFS($CF$16:$CF$125,"C",$CC$16:$CC$125,"2")</f>
        <v>0</v>
      </c>
    </row>
    <row r="9" spans="1:89" ht="14.25" customHeight="1" x14ac:dyDescent="0.15">
      <c r="A9" s="197" t="s">
        <v>17</v>
      </c>
      <c r="B9" s="208"/>
      <c r="C9" s="208"/>
      <c r="D9" s="209" t="s">
        <v>142</v>
      </c>
      <c r="E9" s="209"/>
      <c r="F9" s="209"/>
      <c r="G9" s="209"/>
      <c r="H9" s="209"/>
      <c r="I9" s="209"/>
      <c r="J9" s="209"/>
      <c r="K9" s="209"/>
      <c r="L9" s="209"/>
      <c r="M9" s="209"/>
      <c r="N9" s="209"/>
      <c r="O9" s="14"/>
      <c r="P9" s="204"/>
      <c r="Q9" s="202"/>
      <c r="R9" s="202"/>
      <c r="S9" s="202"/>
      <c r="T9" s="202"/>
      <c r="U9" s="202"/>
      <c r="V9" s="202"/>
      <c r="W9" s="202"/>
      <c r="X9" s="202"/>
      <c r="Y9" s="202"/>
      <c r="Z9" s="202"/>
      <c r="AA9" s="202"/>
      <c r="AB9" s="202"/>
      <c r="AC9" s="202"/>
      <c r="AD9" s="203"/>
      <c r="AE9" s="9"/>
      <c r="AF9" s="48" t="s">
        <v>18</v>
      </c>
      <c r="AG9" s="49"/>
      <c r="AH9" s="49"/>
      <c r="AI9" s="49"/>
      <c r="AJ9" s="49"/>
      <c r="AK9" s="49"/>
      <c r="AL9" s="49"/>
      <c r="AM9" s="49"/>
      <c r="AN9" s="49"/>
      <c r="AO9" s="49"/>
      <c r="AP9" s="49"/>
      <c r="AQ9" s="49"/>
      <c r="AR9" s="49"/>
      <c r="AS9" s="49"/>
      <c r="AT9" s="49"/>
      <c r="AU9" s="49"/>
      <c r="AV9" s="49"/>
      <c r="AW9" s="49"/>
      <c r="AX9" s="49"/>
      <c r="AY9" s="49"/>
      <c r="AZ9" s="108"/>
      <c r="BA9" s="109"/>
      <c r="BB9" s="109"/>
      <c r="BC9" s="138" t="s">
        <v>214</v>
      </c>
      <c r="BO9" s="132"/>
      <c r="BP9" s="133"/>
      <c r="BQ9" s="134" t="s">
        <v>184</v>
      </c>
      <c r="BR9" s="135">
        <f>BP8+BR8+BS8+BT8</f>
        <v>0</v>
      </c>
      <c r="BS9" s="51"/>
      <c r="BT9" s="51"/>
      <c r="BU9" s="127" t="s">
        <v>16</v>
      </c>
      <c r="BV9" s="128"/>
      <c r="BW9" s="128"/>
      <c r="BX9" s="128"/>
      <c r="BY9" s="128"/>
      <c r="BZ9" s="128"/>
      <c r="CA9" s="129"/>
      <c r="CB9" s="31">
        <f>COUNTIFS($CE$16:$CE$125,"D",$CC$16:$CC$125,"1")</f>
        <v>0</v>
      </c>
      <c r="CC9" s="31">
        <f>COUNTIFS($CF$16:$CF$125,"D",$CC$16:$CC$125,"1")</f>
        <v>0</v>
      </c>
      <c r="CD9" s="31">
        <f>COUNTIFS($CG$16:$CG$125,"D",$CC$16:$CC$125,"1")</f>
        <v>0</v>
      </c>
      <c r="CE9" s="31">
        <f>COUNTIFS($CE$16:$CE$125,"D",$CC$16:$CC$125,"2")</f>
        <v>0</v>
      </c>
      <c r="CF9" s="31">
        <f>COUNTIFS($CF$16:$CF$125,"D",$CC$16:$CC$125,"2")</f>
        <v>0</v>
      </c>
      <c r="CG9" s="31">
        <f>COUNTIFS($CG$16:$CG$125,"D",$CC$16:$CC$125,"2")</f>
        <v>0</v>
      </c>
      <c r="CH9" s="52"/>
      <c r="CI9" s="52"/>
      <c r="CJ9" s="52"/>
      <c r="CK9" s="52"/>
    </row>
    <row r="10" spans="1:89" ht="13.5" customHeight="1" thickBot="1" x14ac:dyDescent="0.2">
      <c r="A10" s="180" t="s">
        <v>19</v>
      </c>
      <c r="B10" s="181"/>
      <c r="C10" s="181"/>
      <c r="D10" s="210" t="s">
        <v>128</v>
      </c>
      <c r="E10" s="210"/>
      <c r="F10" s="210"/>
      <c r="G10" s="210"/>
      <c r="H10" s="210"/>
      <c r="I10" s="210"/>
      <c r="J10" s="210"/>
      <c r="K10" s="210"/>
      <c r="L10" s="210"/>
      <c r="M10" s="210"/>
      <c r="N10" s="210"/>
      <c r="O10" s="14"/>
      <c r="P10" s="205"/>
      <c r="Q10" s="206"/>
      <c r="R10" s="206"/>
      <c r="S10" s="206"/>
      <c r="T10" s="206"/>
      <c r="U10" s="206"/>
      <c r="V10" s="206"/>
      <c r="W10" s="206"/>
      <c r="X10" s="206"/>
      <c r="Y10" s="206"/>
      <c r="Z10" s="206"/>
      <c r="AA10" s="206"/>
      <c r="AB10" s="206"/>
      <c r="AC10" s="206"/>
      <c r="AD10" s="207"/>
      <c r="AE10" s="9"/>
      <c r="AF10" s="53" t="s">
        <v>20</v>
      </c>
      <c r="AG10" s="54"/>
      <c r="AH10" s="54"/>
      <c r="AI10" s="54"/>
      <c r="AJ10" s="54"/>
      <c r="AK10" s="54"/>
      <c r="AL10" s="54"/>
      <c r="AM10" s="54"/>
      <c r="AN10" s="54"/>
      <c r="AO10" s="54"/>
      <c r="AP10" s="54"/>
      <c r="AQ10" s="54"/>
      <c r="AR10" s="54"/>
      <c r="AS10" s="54"/>
      <c r="AT10" s="54"/>
      <c r="AU10" s="54"/>
      <c r="AV10" s="54"/>
      <c r="AW10" s="54"/>
      <c r="AX10" s="54"/>
      <c r="AY10" s="54"/>
      <c r="AZ10" s="54"/>
      <c r="BA10" s="54"/>
      <c r="BB10" s="55" t="s">
        <v>21</v>
      </c>
      <c r="BC10" s="55"/>
      <c r="BD10" s="56"/>
      <c r="BE10" s="56"/>
      <c r="BF10" s="56"/>
      <c r="BG10" s="50"/>
      <c r="BH10" s="50"/>
      <c r="BI10" s="57"/>
      <c r="BJ10" s="104" t="s">
        <v>20</v>
      </c>
      <c r="BK10" s="105"/>
      <c r="BL10" s="105"/>
      <c r="BM10" s="105"/>
      <c r="BN10" s="105"/>
      <c r="BO10" s="105"/>
      <c r="BP10" s="105"/>
      <c r="BQ10" s="105"/>
      <c r="BR10" s="105"/>
      <c r="BS10" s="105"/>
      <c r="BT10" s="105"/>
      <c r="BU10" s="105"/>
      <c r="BV10" s="105"/>
      <c r="BW10" s="105"/>
      <c r="BX10" s="105"/>
      <c r="BY10" s="105"/>
      <c r="BZ10" s="105"/>
      <c r="CA10" s="105"/>
      <c r="CB10" s="105"/>
      <c r="CC10" s="105"/>
      <c r="CD10" s="106"/>
      <c r="CE10" s="105"/>
      <c r="CF10" s="105"/>
      <c r="CG10" s="106"/>
      <c r="CH10" s="58"/>
      <c r="CI10" s="58"/>
      <c r="CJ10" s="58"/>
      <c r="CK10" s="58"/>
    </row>
    <row r="11" spans="1:89" ht="22.5" customHeight="1" thickBot="1" x14ac:dyDescent="0.2">
      <c r="A11" s="197" t="s">
        <v>22</v>
      </c>
      <c r="B11" s="181"/>
      <c r="C11" s="181"/>
      <c r="D11" s="219" t="s">
        <v>142</v>
      </c>
      <c r="E11" s="219"/>
      <c r="F11" s="219"/>
      <c r="G11" s="219"/>
      <c r="H11" s="219"/>
      <c r="I11" s="219"/>
      <c r="J11" s="219"/>
      <c r="K11" s="219"/>
      <c r="L11" s="219"/>
      <c r="M11" s="219"/>
      <c r="N11" s="219"/>
      <c r="O11" s="14" t="s">
        <v>23</v>
      </c>
      <c r="P11" s="239" t="s">
        <v>216</v>
      </c>
      <c r="Q11" s="240"/>
      <c r="R11" s="240"/>
      <c r="S11" s="240"/>
      <c r="T11" s="240"/>
      <c r="U11" s="240"/>
      <c r="V11" s="240"/>
      <c r="W11" s="240"/>
      <c r="X11" s="240"/>
      <c r="Y11" s="240"/>
      <c r="Z11" s="240"/>
      <c r="AA11" s="240"/>
      <c r="AB11" s="240"/>
      <c r="AC11" s="240"/>
      <c r="AD11" s="241"/>
      <c r="AE11" s="9"/>
      <c r="AF11" s="59"/>
      <c r="AG11" s="59"/>
      <c r="AH11" s="60" t="s">
        <v>24</v>
      </c>
      <c r="AI11" s="61"/>
      <c r="AJ11" s="61"/>
      <c r="AK11" s="61"/>
      <c r="AL11" s="61"/>
      <c r="AM11" s="61"/>
      <c r="AN11" s="61"/>
      <c r="AO11" s="61"/>
      <c r="AP11" s="61"/>
      <c r="AQ11" s="61"/>
      <c r="AR11" s="61"/>
      <c r="AS11" s="61"/>
      <c r="AT11" s="61"/>
      <c r="AU11" s="61"/>
      <c r="AV11" s="61"/>
      <c r="AW11" s="61"/>
      <c r="AX11" s="61"/>
      <c r="AY11" s="61"/>
      <c r="AZ11" s="61"/>
      <c r="BA11" s="62"/>
      <c r="BB11" s="59" t="s">
        <v>25</v>
      </c>
      <c r="BC11" s="59"/>
      <c r="BD11" s="12"/>
      <c r="BE11" s="12"/>
      <c r="BF11" s="12"/>
      <c r="BG11" s="12"/>
      <c r="BH11" s="12"/>
      <c r="BJ11" s="264" t="s">
        <v>26</v>
      </c>
      <c r="BK11" s="264" t="s">
        <v>27</v>
      </c>
      <c r="BL11" s="264" t="s">
        <v>28</v>
      </c>
      <c r="BM11" s="264" t="s">
        <v>29</v>
      </c>
      <c r="BN11" s="264" t="s">
        <v>30</v>
      </c>
      <c r="BO11" s="63"/>
      <c r="BP11" s="64" t="s">
        <v>31</v>
      </c>
      <c r="BQ11" s="64"/>
      <c r="BR11" s="64"/>
      <c r="BS11" s="64"/>
      <c r="BT11" s="65"/>
      <c r="BU11" s="256" t="s">
        <v>32</v>
      </c>
      <c r="BV11" s="257"/>
      <c r="BW11" s="257"/>
      <c r="BX11" s="258"/>
      <c r="BY11" s="259" t="s">
        <v>33</v>
      </c>
      <c r="BZ11" s="260"/>
      <c r="CA11" s="260"/>
      <c r="CB11" s="261"/>
      <c r="CC11" s="262" t="s">
        <v>170</v>
      </c>
      <c r="CD11" s="263"/>
      <c r="CE11" s="262" t="s">
        <v>34</v>
      </c>
      <c r="CF11" s="263"/>
      <c r="CG11" s="275"/>
    </row>
    <row r="12" spans="1:89" ht="18.75" customHeight="1" x14ac:dyDescent="0.15">
      <c r="A12" s="197" t="s">
        <v>35</v>
      </c>
      <c r="B12" s="208"/>
      <c r="C12" s="208"/>
      <c r="D12" s="223" t="s">
        <v>144</v>
      </c>
      <c r="E12" s="223"/>
      <c r="F12" s="223"/>
      <c r="G12" s="223"/>
      <c r="H12" s="223"/>
      <c r="I12" s="223"/>
      <c r="J12" s="223"/>
      <c r="K12" s="223"/>
      <c r="L12" s="223"/>
      <c r="M12" s="223"/>
      <c r="N12" s="223"/>
      <c r="O12" s="66"/>
      <c r="P12" s="242"/>
      <c r="Q12" s="243"/>
      <c r="R12" s="243"/>
      <c r="S12" s="243"/>
      <c r="T12" s="243"/>
      <c r="U12" s="243"/>
      <c r="V12" s="243"/>
      <c r="W12" s="243"/>
      <c r="X12" s="243"/>
      <c r="Y12" s="243"/>
      <c r="Z12" s="243"/>
      <c r="AA12" s="243"/>
      <c r="AB12" s="243"/>
      <c r="AC12" s="243"/>
      <c r="AD12" s="244"/>
      <c r="AE12" s="9"/>
      <c r="AF12" s="238" t="s">
        <v>36</v>
      </c>
      <c r="AG12" s="238" t="s">
        <v>37</v>
      </c>
      <c r="AH12" s="220" t="s">
        <v>38</v>
      </c>
      <c r="AI12" s="222" t="s">
        <v>39</v>
      </c>
      <c r="AJ12" s="220" t="s">
        <v>40</v>
      </c>
      <c r="AK12" s="217" t="s">
        <v>41</v>
      </c>
      <c r="AL12" s="217" t="s">
        <v>42</v>
      </c>
      <c r="AM12" s="220" t="s">
        <v>43</v>
      </c>
      <c r="AN12" s="217" t="s">
        <v>44</v>
      </c>
      <c r="AO12" s="217" t="s">
        <v>45</v>
      </c>
      <c r="AP12" s="217" t="s">
        <v>46</v>
      </c>
      <c r="AQ12" s="217" t="s">
        <v>47</v>
      </c>
      <c r="AR12" s="217" t="s">
        <v>48</v>
      </c>
      <c r="AS12" s="217" t="s">
        <v>49</v>
      </c>
      <c r="AT12" s="217" t="s">
        <v>50</v>
      </c>
      <c r="AU12" s="217" t="s">
        <v>51</v>
      </c>
      <c r="AV12" s="217" t="s">
        <v>52</v>
      </c>
      <c r="AW12" s="217" t="s">
        <v>53</v>
      </c>
      <c r="AX12" s="267" t="s">
        <v>54</v>
      </c>
      <c r="AY12" s="267" t="s">
        <v>55</v>
      </c>
      <c r="AZ12" s="268" t="s">
        <v>56</v>
      </c>
      <c r="BA12" s="269" t="s">
        <v>57</v>
      </c>
      <c r="BB12" s="270" t="s">
        <v>58</v>
      </c>
      <c r="BC12" s="272" t="s">
        <v>185</v>
      </c>
      <c r="BD12" s="67" t="s">
        <v>59</v>
      </c>
      <c r="BE12" s="211" t="s">
        <v>60</v>
      </c>
      <c r="BF12" s="213" t="s">
        <v>61</v>
      </c>
      <c r="BG12" s="215" t="s">
        <v>62</v>
      </c>
      <c r="BH12" s="216" t="s">
        <v>63</v>
      </c>
      <c r="BI12" s="68"/>
      <c r="BJ12" s="265" t="s">
        <v>64</v>
      </c>
      <c r="BK12" s="265" t="s">
        <v>65</v>
      </c>
      <c r="BL12" s="265" t="s">
        <v>66</v>
      </c>
      <c r="BM12" s="265"/>
      <c r="BN12" s="265"/>
      <c r="BO12" s="248" t="s">
        <v>67</v>
      </c>
      <c r="BP12" s="248" t="s">
        <v>68</v>
      </c>
      <c r="BQ12" s="248" t="s">
        <v>69</v>
      </c>
      <c r="BR12" s="248" t="s">
        <v>70</v>
      </c>
      <c r="BS12" s="248" t="s">
        <v>71</v>
      </c>
      <c r="BT12" s="248" t="s">
        <v>72</v>
      </c>
      <c r="BU12" s="248" t="s">
        <v>73</v>
      </c>
      <c r="BV12" s="248" t="s">
        <v>74</v>
      </c>
      <c r="BW12" s="248" t="s">
        <v>75</v>
      </c>
      <c r="BX12" s="248" t="s">
        <v>76</v>
      </c>
      <c r="BY12" s="252" t="s">
        <v>77</v>
      </c>
      <c r="BZ12" s="252" t="s">
        <v>78</v>
      </c>
      <c r="CA12" s="252" t="s">
        <v>79</v>
      </c>
      <c r="CB12" s="252" t="s">
        <v>80</v>
      </c>
      <c r="CC12" s="276" t="s">
        <v>204</v>
      </c>
      <c r="CD12" s="276" t="s">
        <v>203</v>
      </c>
      <c r="CE12" s="276" t="s">
        <v>205</v>
      </c>
      <c r="CF12" s="276" t="s">
        <v>206</v>
      </c>
      <c r="CG12" s="276" t="s">
        <v>207</v>
      </c>
    </row>
    <row r="13" spans="1:89" ht="18.75" customHeight="1" x14ac:dyDescent="0.15">
      <c r="A13" s="197" t="s">
        <v>81</v>
      </c>
      <c r="B13" s="208"/>
      <c r="C13" s="208"/>
      <c r="D13" s="223" t="s">
        <v>144</v>
      </c>
      <c r="E13" s="223"/>
      <c r="F13" s="223"/>
      <c r="G13" s="223"/>
      <c r="H13" s="223"/>
      <c r="I13" s="223"/>
      <c r="J13" s="223"/>
      <c r="K13" s="223"/>
      <c r="L13" s="223"/>
      <c r="M13" s="223"/>
      <c r="N13" s="223"/>
      <c r="O13" s="66"/>
      <c r="P13" s="242"/>
      <c r="Q13" s="243"/>
      <c r="R13" s="243"/>
      <c r="S13" s="243"/>
      <c r="T13" s="243"/>
      <c r="U13" s="243"/>
      <c r="V13" s="243"/>
      <c r="W13" s="243"/>
      <c r="X13" s="243"/>
      <c r="Y13" s="243"/>
      <c r="Z13" s="243"/>
      <c r="AA13" s="243"/>
      <c r="AB13" s="243"/>
      <c r="AC13" s="243"/>
      <c r="AD13" s="244"/>
      <c r="AE13" s="9"/>
      <c r="AF13" s="212"/>
      <c r="AG13" s="212"/>
      <c r="AH13" s="221"/>
      <c r="AI13" s="221"/>
      <c r="AJ13" s="221"/>
      <c r="AK13" s="221"/>
      <c r="AL13" s="218"/>
      <c r="AM13" s="221"/>
      <c r="AN13" s="218"/>
      <c r="AO13" s="218"/>
      <c r="AP13" s="218"/>
      <c r="AQ13" s="218"/>
      <c r="AR13" s="218"/>
      <c r="AS13" s="218"/>
      <c r="AT13" s="218"/>
      <c r="AU13" s="218"/>
      <c r="AV13" s="218"/>
      <c r="AW13" s="218"/>
      <c r="AX13" s="218"/>
      <c r="AY13" s="218"/>
      <c r="AZ13" s="221"/>
      <c r="BA13" s="218"/>
      <c r="BB13" s="271"/>
      <c r="BC13" s="273"/>
      <c r="BD13" s="13" t="s">
        <v>82</v>
      </c>
      <c r="BE13" s="212"/>
      <c r="BF13" s="214"/>
      <c r="BG13" s="212"/>
      <c r="BH13" s="212"/>
      <c r="BI13" s="69"/>
      <c r="BJ13" s="265"/>
      <c r="BK13" s="265"/>
      <c r="BL13" s="265"/>
      <c r="BM13" s="265"/>
      <c r="BN13" s="265"/>
      <c r="BO13" s="249"/>
      <c r="BP13" s="249"/>
      <c r="BQ13" s="249"/>
      <c r="BR13" s="249"/>
      <c r="BS13" s="249"/>
      <c r="BT13" s="249"/>
      <c r="BU13" s="249"/>
      <c r="BV13" s="249"/>
      <c r="BW13" s="249"/>
      <c r="BX13" s="249"/>
      <c r="BY13" s="253"/>
      <c r="BZ13" s="253"/>
      <c r="CA13" s="253"/>
      <c r="CB13" s="253"/>
      <c r="CC13" s="277"/>
      <c r="CD13" s="277"/>
      <c r="CE13" s="277"/>
      <c r="CF13" s="277"/>
      <c r="CG13" s="277"/>
    </row>
    <row r="14" spans="1:89" ht="26.25" customHeight="1" thickBot="1" x14ac:dyDescent="0.2">
      <c r="A14" s="224" t="s">
        <v>83</v>
      </c>
      <c r="B14" s="225"/>
      <c r="C14" s="225"/>
      <c r="D14" s="223"/>
      <c r="E14" s="223"/>
      <c r="F14" s="223"/>
      <c r="G14" s="223"/>
      <c r="H14" s="223"/>
      <c r="I14" s="223"/>
      <c r="J14" s="223"/>
      <c r="K14" s="223"/>
      <c r="L14" s="223"/>
      <c r="M14" s="223"/>
      <c r="N14" s="223"/>
      <c r="O14" s="25"/>
      <c r="P14" s="245"/>
      <c r="Q14" s="246"/>
      <c r="R14" s="246"/>
      <c r="S14" s="246"/>
      <c r="T14" s="246"/>
      <c r="U14" s="246"/>
      <c r="V14" s="246"/>
      <c r="W14" s="246"/>
      <c r="X14" s="246"/>
      <c r="Y14" s="246"/>
      <c r="Z14" s="246"/>
      <c r="AA14" s="246"/>
      <c r="AB14" s="246"/>
      <c r="AC14" s="246"/>
      <c r="AD14" s="247"/>
      <c r="AE14" s="9"/>
      <c r="AF14" s="212"/>
      <c r="AG14" s="212"/>
      <c r="AH14" s="221"/>
      <c r="AI14" s="221"/>
      <c r="AJ14" s="221"/>
      <c r="AK14" s="221"/>
      <c r="AL14" s="218"/>
      <c r="AM14" s="221"/>
      <c r="AN14" s="218"/>
      <c r="AO14" s="218"/>
      <c r="AP14" s="218"/>
      <c r="AQ14" s="218"/>
      <c r="AR14" s="218"/>
      <c r="AS14" s="218"/>
      <c r="AT14" s="218"/>
      <c r="AU14" s="218"/>
      <c r="AV14" s="218"/>
      <c r="AW14" s="218"/>
      <c r="AX14" s="218"/>
      <c r="AY14" s="218"/>
      <c r="AZ14" s="221"/>
      <c r="BA14" s="218"/>
      <c r="BB14" s="271"/>
      <c r="BC14" s="273"/>
      <c r="BD14" s="70">
        <v>4500</v>
      </c>
      <c r="BE14" s="212"/>
      <c r="BF14" s="214"/>
      <c r="BG14" s="212"/>
      <c r="BH14" s="212"/>
      <c r="BI14" s="69"/>
      <c r="BJ14" s="265"/>
      <c r="BK14" s="265"/>
      <c r="BL14" s="265"/>
      <c r="BM14" s="265"/>
      <c r="BN14" s="265"/>
      <c r="BO14" s="250"/>
      <c r="BP14" s="250" t="s">
        <v>84</v>
      </c>
      <c r="BQ14" s="250" t="s">
        <v>85</v>
      </c>
      <c r="BR14" s="250"/>
      <c r="BS14" s="250"/>
      <c r="BT14" s="250" t="s">
        <v>86</v>
      </c>
      <c r="BU14" s="250" t="s">
        <v>87</v>
      </c>
      <c r="BV14" s="250" t="s">
        <v>88</v>
      </c>
      <c r="BW14" s="250"/>
      <c r="BX14" s="250"/>
      <c r="BY14" s="254"/>
      <c r="BZ14" s="254"/>
      <c r="CA14" s="254"/>
      <c r="CB14" s="254"/>
      <c r="CC14" s="277"/>
      <c r="CD14" s="277"/>
      <c r="CE14" s="277"/>
      <c r="CF14" s="277"/>
      <c r="CG14" s="277"/>
    </row>
    <row r="15" spans="1:89" s="47" customFormat="1" ht="18" customHeight="1" thickBot="1" x14ac:dyDescent="0.2">
      <c r="A15" s="226" t="s">
        <v>41</v>
      </c>
      <c r="B15" s="227"/>
      <c r="C15" s="228"/>
      <c r="D15" s="229" t="s">
        <v>89</v>
      </c>
      <c r="E15" s="230"/>
      <c r="F15" s="230"/>
      <c r="G15" s="231" t="s">
        <v>126</v>
      </c>
      <c r="H15" s="232"/>
      <c r="I15" s="233" t="s">
        <v>90</v>
      </c>
      <c r="J15" s="230"/>
      <c r="K15" s="230"/>
      <c r="L15" s="230"/>
      <c r="M15" s="230"/>
      <c r="N15" s="234"/>
      <c r="O15" s="235"/>
      <c r="P15" s="235"/>
      <c r="Q15" s="235"/>
      <c r="R15" s="235"/>
      <c r="S15" s="235"/>
      <c r="T15" s="235"/>
      <c r="U15" s="235"/>
      <c r="V15" s="235"/>
      <c r="W15" s="235"/>
      <c r="X15" s="235"/>
      <c r="Y15" s="235"/>
      <c r="Z15" s="235"/>
      <c r="AA15" s="235"/>
      <c r="AB15" s="235"/>
      <c r="AC15" s="236"/>
      <c r="AD15" s="237"/>
      <c r="AE15" s="71"/>
      <c r="AF15" s="212"/>
      <c r="AG15" s="212"/>
      <c r="AH15" s="221"/>
      <c r="AI15" s="221"/>
      <c r="AJ15" s="221"/>
      <c r="AK15" s="221"/>
      <c r="AL15" s="218"/>
      <c r="AM15" s="221"/>
      <c r="AN15" s="218"/>
      <c r="AO15" s="218"/>
      <c r="AP15" s="218"/>
      <c r="AQ15" s="218"/>
      <c r="AR15" s="218"/>
      <c r="AS15" s="218"/>
      <c r="AT15" s="218"/>
      <c r="AU15" s="218"/>
      <c r="AV15" s="218"/>
      <c r="AW15" s="218"/>
      <c r="AX15" s="218"/>
      <c r="AY15" s="218"/>
      <c r="AZ15" s="221"/>
      <c r="BA15" s="218"/>
      <c r="BB15" s="271"/>
      <c r="BC15" s="274"/>
      <c r="BD15" s="72" t="s">
        <v>91</v>
      </c>
      <c r="BE15" s="212"/>
      <c r="BF15" s="214"/>
      <c r="BG15" s="212"/>
      <c r="BH15" s="212"/>
      <c r="BI15" s="73"/>
      <c r="BJ15" s="266"/>
      <c r="BK15" s="266"/>
      <c r="BL15" s="266"/>
      <c r="BM15" s="266"/>
      <c r="BN15" s="266"/>
      <c r="BO15" s="251"/>
      <c r="BP15" s="251" t="s">
        <v>92</v>
      </c>
      <c r="BQ15" s="251" t="s">
        <v>93</v>
      </c>
      <c r="BR15" s="251"/>
      <c r="BS15" s="251"/>
      <c r="BT15" s="251" t="s">
        <v>94</v>
      </c>
      <c r="BU15" s="251" t="s">
        <v>95</v>
      </c>
      <c r="BV15" s="251" t="s">
        <v>95</v>
      </c>
      <c r="BW15" s="251"/>
      <c r="BX15" s="251"/>
      <c r="BY15" s="255"/>
      <c r="BZ15" s="255"/>
      <c r="CA15" s="255"/>
      <c r="CB15" s="255"/>
      <c r="CC15" s="278"/>
      <c r="CD15" s="278"/>
      <c r="CE15" s="278"/>
      <c r="CF15" s="278"/>
      <c r="CG15" s="278"/>
    </row>
    <row r="16" spans="1:89" s="47" customFormat="1" ht="18" customHeight="1" thickBot="1" x14ac:dyDescent="0.2">
      <c r="A16" s="279" t="s">
        <v>96</v>
      </c>
      <c r="B16" s="280"/>
      <c r="C16" s="280"/>
      <c r="D16" s="229" t="s">
        <v>97</v>
      </c>
      <c r="E16" s="230"/>
      <c r="F16" s="230"/>
      <c r="G16" s="281" t="s">
        <v>200</v>
      </c>
      <c r="H16" s="281"/>
      <c r="I16" s="282" t="s">
        <v>199</v>
      </c>
      <c r="J16" s="283"/>
      <c r="K16" s="283"/>
      <c r="L16" s="283"/>
      <c r="M16" s="283"/>
      <c r="N16" s="283"/>
      <c r="O16" s="283"/>
      <c r="P16" s="283"/>
      <c r="Q16" s="283"/>
      <c r="R16" s="283"/>
      <c r="S16" s="283"/>
      <c r="T16" s="283"/>
      <c r="U16" s="283"/>
      <c r="V16" s="283"/>
      <c r="W16" s="283"/>
      <c r="X16" s="283"/>
      <c r="Y16" s="283"/>
      <c r="Z16" s="283"/>
      <c r="AA16" s="283"/>
      <c r="AB16" s="283"/>
      <c r="AC16" s="284"/>
      <c r="AD16" s="285"/>
      <c r="AE16" s="71"/>
      <c r="AF16" s="74" t="str">
        <f>U2</f>
        <v xml:space="preserve"> </v>
      </c>
      <c r="AG16" s="75">
        <f>Y2</f>
        <v>0</v>
      </c>
      <c r="AH16" s="76" t="str">
        <f>G19</f>
        <v>　</v>
      </c>
      <c r="AI16" s="77" t="str">
        <f>X19</f>
        <v>＊＊＊＊＊</v>
      </c>
      <c r="AJ16" s="78" t="str">
        <f>G17</f>
        <v>　</v>
      </c>
      <c r="AK16" s="79" t="str">
        <f>G15</f>
        <v>　　</v>
      </c>
      <c r="AL16" s="80">
        <f>+N15</f>
        <v>0</v>
      </c>
      <c r="AM16" s="81" t="str">
        <f>G16</f>
        <v>　</v>
      </c>
      <c r="AN16" s="79" t="str">
        <f>IF(D6="","（空白）",ASC(D6))</f>
        <v>****-*****</v>
      </c>
      <c r="AO16" s="80" t="str">
        <f>IF(D7="","（空白）",D7)</f>
        <v>＊＊＊＊＊＊＊＊＊＊＊</v>
      </c>
      <c r="AP16" s="82" t="str">
        <f>D3</f>
        <v>＊＊＊＊＊＊</v>
      </c>
      <c r="AQ16" s="79" t="str">
        <f>IF(D4="","（空白）",D4)</f>
        <v>****株式会社</v>
      </c>
      <c r="AR16" s="79" t="str">
        <f>IF(D9="","（空白）",D9)</f>
        <v>＊＊＊＊</v>
      </c>
      <c r="AS16" s="82" t="str">
        <f>D10</f>
        <v>全社事務局、一般</v>
      </c>
      <c r="AT16" s="79" t="str">
        <f>IF(D11="","（空白）",D11)</f>
        <v>＊＊＊＊</v>
      </c>
      <c r="AU16" s="79" t="str">
        <f>IF(D14="","（空白）",ASC(D14))</f>
        <v>（空白）</v>
      </c>
      <c r="AV16" s="79" t="str">
        <f>IF(D12="","（空白）",ASC(D12))</f>
        <v>***-***-****</v>
      </c>
      <c r="AW16" s="79" t="str">
        <f>IF(D13="","（空白）",ASC(D13))</f>
        <v>***-***-****</v>
      </c>
      <c r="AX16" s="79" t="str">
        <f>H23</f>
        <v xml:space="preserve"> </v>
      </c>
      <c r="AY16" s="79" t="str">
        <f>+N23</f>
        <v xml:space="preserve"> </v>
      </c>
      <c r="AZ16" s="79" t="str">
        <f>T23</f>
        <v xml:space="preserve"> </v>
      </c>
      <c r="BA16" s="83">
        <f>X21</f>
        <v>0</v>
      </c>
      <c r="BB16" s="31">
        <f>COUNTIF(BK16:BK25,"*")</f>
        <v>0</v>
      </c>
      <c r="BC16" s="31">
        <f>BR9</f>
        <v>0</v>
      </c>
      <c r="BD16" s="84">
        <f>BD14*BB16</f>
        <v>0</v>
      </c>
      <c r="BE16" s="83"/>
      <c r="BF16" s="83"/>
      <c r="BG16" s="83"/>
      <c r="BH16" s="83"/>
      <c r="BI16" s="83">
        <f t="shared" ref="BI16:BI25" si="0">A33</f>
        <v>1</v>
      </c>
      <c r="BJ16" s="82" t="str">
        <f t="shared" ref="BJ16:BJ25" si="1">+D$4</f>
        <v>****株式会社</v>
      </c>
      <c r="BK16" s="82">
        <f t="shared" ref="BK16:BK24" si="2">B33</f>
        <v>0</v>
      </c>
      <c r="BL16" s="85">
        <f t="shared" ref="BL16:BL24" si="3">F33</f>
        <v>0</v>
      </c>
      <c r="BM16" s="79">
        <f t="shared" ref="BM16:CB24" si="4">J33</f>
        <v>0</v>
      </c>
      <c r="BN16" s="79">
        <f t="shared" si="4"/>
        <v>0</v>
      </c>
      <c r="BO16" s="79">
        <f t="shared" si="4"/>
        <v>0</v>
      </c>
      <c r="BP16" s="79">
        <f t="shared" si="4"/>
        <v>0</v>
      </c>
      <c r="BQ16" s="79">
        <f t="shared" si="4"/>
        <v>0</v>
      </c>
      <c r="BR16" s="79">
        <f t="shared" si="4"/>
        <v>0</v>
      </c>
      <c r="BS16" s="79">
        <f t="shared" si="4"/>
        <v>0</v>
      </c>
      <c r="BT16" s="79">
        <f t="shared" si="4"/>
        <v>0</v>
      </c>
      <c r="BU16" s="86">
        <f t="shared" si="4"/>
        <v>0</v>
      </c>
      <c r="BV16" s="86">
        <f t="shared" si="4"/>
        <v>0</v>
      </c>
      <c r="BW16" s="86">
        <f t="shared" si="4"/>
        <v>0</v>
      </c>
      <c r="BX16" s="86">
        <f t="shared" si="4"/>
        <v>0</v>
      </c>
      <c r="BY16" s="79">
        <f t="shared" si="4"/>
        <v>0</v>
      </c>
      <c r="BZ16" s="79">
        <f t="shared" si="4"/>
        <v>0</v>
      </c>
      <c r="CA16" s="79">
        <f t="shared" si="4"/>
        <v>0</v>
      </c>
      <c r="CB16" s="79">
        <f t="shared" si="4"/>
        <v>0</v>
      </c>
      <c r="CC16" s="79">
        <f t="shared" ref="CC16:CG25" si="5">Z33</f>
        <v>0</v>
      </c>
      <c r="CD16" s="79">
        <f t="shared" si="5"/>
        <v>0</v>
      </c>
      <c r="CE16" s="79">
        <f>AB33</f>
        <v>0</v>
      </c>
      <c r="CF16" s="79">
        <f>AC33</f>
        <v>0</v>
      </c>
      <c r="CG16" s="79">
        <f>AD33</f>
        <v>0</v>
      </c>
    </row>
    <row r="17" spans="1:85" s="47" customFormat="1" ht="21.75" customHeight="1" thickBot="1" x14ac:dyDescent="0.2">
      <c r="A17" s="286" t="s">
        <v>98</v>
      </c>
      <c r="B17" s="287"/>
      <c r="C17" s="288"/>
      <c r="D17" s="229" t="s">
        <v>97</v>
      </c>
      <c r="E17" s="230"/>
      <c r="F17" s="230"/>
      <c r="G17" s="281" t="s">
        <v>200</v>
      </c>
      <c r="H17" s="281"/>
      <c r="I17" s="289" t="s">
        <v>99</v>
      </c>
      <c r="J17" s="290"/>
      <c r="K17" s="290"/>
      <c r="L17" s="290"/>
      <c r="M17" s="290"/>
      <c r="N17" s="290"/>
      <c r="O17" s="290"/>
      <c r="P17" s="290"/>
      <c r="Q17" s="290"/>
      <c r="R17" s="290"/>
      <c r="S17" s="290"/>
      <c r="T17" s="290"/>
      <c r="U17" s="290"/>
      <c r="V17" s="290"/>
      <c r="W17" s="290"/>
      <c r="X17" s="290"/>
      <c r="Y17" s="290"/>
      <c r="Z17" s="290"/>
      <c r="AA17" s="290"/>
      <c r="AB17" s="290"/>
      <c r="AC17" s="291"/>
      <c r="AD17" s="292"/>
      <c r="AE17" s="71"/>
      <c r="AF17" s="2"/>
      <c r="AG17" s="2"/>
      <c r="AH17" s="7"/>
      <c r="AI17" s="7"/>
      <c r="AJ17" s="46"/>
      <c r="AK17" s="2"/>
      <c r="AL17" s="2"/>
      <c r="AM17" s="7"/>
      <c r="AN17" s="2"/>
      <c r="AO17" s="2"/>
      <c r="AP17" s="2"/>
      <c r="AQ17" s="2"/>
      <c r="AR17" s="2"/>
      <c r="AS17" s="2"/>
      <c r="AT17" s="2"/>
      <c r="AU17" s="2"/>
      <c r="AV17" s="2"/>
      <c r="AW17" s="2"/>
      <c r="AX17" s="2"/>
      <c r="AY17" s="2"/>
      <c r="AZ17" s="2"/>
      <c r="BA17" s="2"/>
      <c r="BB17" s="2"/>
      <c r="BC17" s="2"/>
      <c r="BD17" s="2"/>
      <c r="BE17" s="2"/>
      <c r="BF17" s="2"/>
      <c r="BG17" s="2"/>
      <c r="BH17" s="2"/>
      <c r="BI17" s="83">
        <f t="shared" si="0"/>
        <v>2</v>
      </c>
      <c r="BJ17" s="82" t="str">
        <f t="shared" si="1"/>
        <v>****株式会社</v>
      </c>
      <c r="BK17" s="82">
        <f t="shared" si="2"/>
        <v>0</v>
      </c>
      <c r="BL17" s="85">
        <f t="shared" si="3"/>
        <v>0</v>
      </c>
      <c r="BM17" s="79">
        <f t="shared" si="4"/>
        <v>0</v>
      </c>
      <c r="BN17" s="79">
        <f t="shared" si="4"/>
        <v>0</v>
      </c>
      <c r="BO17" s="79">
        <f t="shared" si="4"/>
        <v>0</v>
      </c>
      <c r="BP17" s="79">
        <f t="shared" si="4"/>
        <v>0</v>
      </c>
      <c r="BQ17" s="79">
        <f t="shared" si="4"/>
        <v>0</v>
      </c>
      <c r="BR17" s="79">
        <f t="shared" si="4"/>
        <v>0</v>
      </c>
      <c r="BS17" s="79">
        <f t="shared" si="4"/>
        <v>0</v>
      </c>
      <c r="BT17" s="79">
        <f t="shared" si="4"/>
        <v>0</v>
      </c>
      <c r="BU17" s="86">
        <f t="shared" si="4"/>
        <v>0</v>
      </c>
      <c r="BV17" s="86">
        <f t="shared" si="4"/>
        <v>0</v>
      </c>
      <c r="BW17" s="86">
        <f t="shared" si="4"/>
        <v>0</v>
      </c>
      <c r="BX17" s="86">
        <f t="shared" si="4"/>
        <v>0</v>
      </c>
      <c r="BY17" s="79">
        <f t="shared" si="4"/>
        <v>0</v>
      </c>
      <c r="BZ17" s="79">
        <f t="shared" si="4"/>
        <v>0</v>
      </c>
      <c r="CA17" s="79">
        <f t="shared" si="4"/>
        <v>0</v>
      </c>
      <c r="CB17" s="79">
        <f t="shared" si="4"/>
        <v>0</v>
      </c>
      <c r="CC17" s="79">
        <f t="shared" si="5"/>
        <v>0</v>
      </c>
      <c r="CD17" s="79">
        <f t="shared" si="5"/>
        <v>0</v>
      </c>
      <c r="CE17" s="79">
        <f t="shared" si="5"/>
        <v>0</v>
      </c>
      <c r="CF17" s="79">
        <f t="shared" si="5"/>
        <v>0</v>
      </c>
      <c r="CG17" s="79">
        <f t="shared" si="5"/>
        <v>0</v>
      </c>
    </row>
    <row r="18" spans="1:85" s="47" customFormat="1" ht="18" customHeight="1" thickBot="1" x14ac:dyDescent="0.2">
      <c r="A18" s="293" t="s">
        <v>100</v>
      </c>
      <c r="B18" s="294"/>
      <c r="C18" s="294"/>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71"/>
      <c r="AF18" s="2"/>
      <c r="AG18" s="2"/>
      <c r="AH18" s="7"/>
      <c r="AI18" s="7"/>
      <c r="AJ18" s="46"/>
      <c r="AK18" s="2"/>
      <c r="AL18" s="2"/>
      <c r="AM18" s="7"/>
      <c r="AN18" s="2"/>
      <c r="AO18" s="2"/>
      <c r="AP18" s="2"/>
      <c r="AQ18" s="2"/>
      <c r="AR18" s="2"/>
      <c r="AS18" s="2"/>
      <c r="AT18" s="2"/>
      <c r="AU18" s="2"/>
      <c r="AV18" s="2"/>
      <c r="AW18" s="2"/>
      <c r="AX18" s="2"/>
      <c r="AY18" s="2"/>
      <c r="AZ18" s="2"/>
      <c r="BA18" s="2"/>
      <c r="BB18" s="2"/>
      <c r="BC18" s="2"/>
      <c r="BD18" s="2"/>
      <c r="BE18" s="2"/>
      <c r="BF18" s="2"/>
      <c r="BG18" s="2"/>
      <c r="BH18" s="2"/>
      <c r="BI18" s="83">
        <f t="shared" si="0"/>
        <v>3</v>
      </c>
      <c r="BJ18" s="82" t="str">
        <f t="shared" si="1"/>
        <v>****株式会社</v>
      </c>
      <c r="BK18" s="82">
        <f t="shared" si="2"/>
        <v>0</v>
      </c>
      <c r="BL18" s="85">
        <f t="shared" si="3"/>
        <v>0</v>
      </c>
      <c r="BM18" s="79">
        <f t="shared" si="4"/>
        <v>0</v>
      </c>
      <c r="BN18" s="79">
        <f t="shared" si="4"/>
        <v>0</v>
      </c>
      <c r="BO18" s="79">
        <f t="shared" si="4"/>
        <v>0</v>
      </c>
      <c r="BP18" s="79">
        <f t="shared" si="4"/>
        <v>0</v>
      </c>
      <c r="BQ18" s="79">
        <f t="shared" si="4"/>
        <v>0</v>
      </c>
      <c r="BR18" s="79">
        <f t="shared" si="4"/>
        <v>0</v>
      </c>
      <c r="BS18" s="79">
        <f t="shared" si="4"/>
        <v>0</v>
      </c>
      <c r="BT18" s="79">
        <f t="shared" si="4"/>
        <v>0</v>
      </c>
      <c r="BU18" s="86">
        <f t="shared" si="4"/>
        <v>0</v>
      </c>
      <c r="BV18" s="86">
        <f t="shared" si="4"/>
        <v>0</v>
      </c>
      <c r="BW18" s="86">
        <f t="shared" si="4"/>
        <v>0</v>
      </c>
      <c r="BX18" s="86">
        <f t="shared" si="4"/>
        <v>0</v>
      </c>
      <c r="BY18" s="79">
        <f t="shared" si="4"/>
        <v>0</v>
      </c>
      <c r="BZ18" s="79">
        <f t="shared" si="4"/>
        <v>0</v>
      </c>
      <c r="CA18" s="79">
        <f t="shared" si="4"/>
        <v>0</v>
      </c>
      <c r="CB18" s="79">
        <f t="shared" si="4"/>
        <v>0</v>
      </c>
      <c r="CC18" s="79">
        <f t="shared" si="5"/>
        <v>0</v>
      </c>
      <c r="CD18" s="79">
        <f t="shared" si="5"/>
        <v>0</v>
      </c>
      <c r="CE18" s="79">
        <f t="shared" si="5"/>
        <v>0</v>
      </c>
      <c r="CF18" s="79">
        <f t="shared" si="5"/>
        <v>0</v>
      </c>
      <c r="CG18" s="79">
        <f t="shared" si="5"/>
        <v>0</v>
      </c>
    </row>
    <row r="19" spans="1:85" s="47" customFormat="1" ht="18" customHeight="1" x14ac:dyDescent="0.15">
      <c r="A19" s="295" t="s">
        <v>101</v>
      </c>
      <c r="B19" s="296"/>
      <c r="C19" s="297"/>
      <c r="D19" s="304" t="s">
        <v>97</v>
      </c>
      <c r="E19" s="305"/>
      <c r="F19" s="305"/>
      <c r="G19" s="308" t="s">
        <v>200</v>
      </c>
      <c r="H19" s="308"/>
      <c r="I19" s="311" t="s">
        <v>102</v>
      </c>
      <c r="J19" s="312"/>
      <c r="K19" s="312"/>
      <c r="L19" s="312"/>
      <c r="M19" s="312"/>
      <c r="N19" s="312"/>
      <c r="O19" s="312"/>
      <c r="P19" s="312"/>
      <c r="Q19" s="312"/>
      <c r="R19" s="312"/>
      <c r="S19" s="312"/>
      <c r="T19" s="312"/>
      <c r="U19" s="313"/>
      <c r="V19" s="318" t="s">
        <v>103</v>
      </c>
      <c r="W19" s="305"/>
      <c r="X19" s="319" t="s">
        <v>148</v>
      </c>
      <c r="Y19" s="320"/>
      <c r="Z19" s="320"/>
      <c r="AA19" s="320"/>
      <c r="AB19" s="320"/>
      <c r="AC19" s="321"/>
      <c r="AD19" s="322"/>
      <c r="AE19" s="71"/>
      <c r="AF19" s="2"/>
      <c r="AG19" s="2"/>
      <c r="AH19" s="7"/>
      <c r="AI19" s="7"/>
      <c r="AJ19" s="46"/>
      <c r="AK19" s="2"/>
      <c r="AL19" s="2"/>
      <c r="AM19" s="7"/>
      <c r="AN19" s="2"/>
      <c r="AO19" s="2"/>
      <c r="AP19" s="2"/>
      <c r="AQ19" s="2"/>
      <c r="AR19" s="2"/>
      <c r="AS19" s="2"/>
      <c r="AT19" s="2"/>
      <c r="AU19" s="2"/>
      <c r="AV19" s="2"/>
      <c r="AW19" s="2"/>
      <c r="AX19" s="2"/>
      <c r="AY19" s="2"/>
      <c r="AZ19" s="2"/>
      <c r="BA19" s="2"/>
      <c r="BB19" s="2"/>
      <c r="BC19" s="2"/>
      <c r="BD19" s="2"/>
      <c r="BE19" s="2"/>
      <c r="BF19" s="2"/>
      <c r="BG19" s="2"/>
      <c r="BH19" s="2"/>
      <c r="BI19" s="83">
        <f t="shared" si="0"/>
        <v>4</v>
      </c>
      <c r="BJ19" s="82" t="str">
        <f t="shared" si="1"/>
        <v>****株式会社</v>
      </c>
      <c r="BK19" s="82">
        <f t="shared" si="2"/>
        <v>0</v>
      </c>
      <c r="BL19" s="85">
        <f t="shared" si="3"/>
        <v>0</v>
      </c>
      <c r="BM19" s="79">
        <f t="shared" si="4"/>
        <v>0</v>
      </c>
      <c r="BN19" s="79">
        <f t="shared" si="4"/>
        <v>0</v>
      </c>
      <c r="BO19" s="79">
        <f t="shared" si="4"/>
        <v>0</v>
      </c>
      <c r="BP19" s="79">
        <f t="shared" si="4"/>
        <v>0</v>
      </c>
      <c r="BQ19" s="79">
        <f t="shared" si="4"/>
        <v>0</v>
      </c>
      <c r="BR19" s="79">
        <f t="shared" si="4"/>
        <v>0</v>
      </c>
      <c r="BS19" s="79">
        <f t="shared" si="4"/>
        <v>0</v>
      </c>
      <c r="BT19" s="79">
        <f t="shared" si="4"/>
        <v>0</v>
      </c>
      <c r="BU19" s="86">
        <f t="shared" si="4"/>
        <v>0</v>
      </c>
      <c r="BV19" s="86">
        <f t="shared" si="4"/>
        <v>0</v>
      </c>
      <c r="BW19" s="86">
        <f t="shared" si="4"/>
        <v>0</v>
      </c>
      <c r="BX19" s="86">
        <f t="shared" si="4"/>
        <v>0</v>
      </c>
      <c r="BY19" s="79">
        <f t="shared" si="4"/>
        <v>0</v>
      </c>
      <c r="BZ19" s="79">
        <f t="shared" si="4"/>
        <v>0</v>
      </c>
      <c r="CA19" s="79">
        <f t="shared" si="4"/>
        <v>0</v>
      </c>
      <c r="CB19" s="79">
        <f t="shared" si="4"/>
        <v>0</v>
      </c>
      <c r="CC19" s="79">
        <f t="shared" si="5"/>
        <v>0</v>
      </c>
      <c r="CD19" s="79">
        <f t="shared" si="5"/>
        <v>0</v>
      </c>
      <c r="CE19" s="79">
        <f t="shared" si="5"/>
        <v>0</v>
      </c>
      <c r="CF19" s="79">
        <f t="shared" si="5"/>
        <v>0</v>
      </c>
      <c r="CG19" s="79">
        <f t="shared" si="5"/>
        <v>0</v>
      </c>
    </row>
    <row r="20" spans="1:85" s="47" customFormat="1" ht="18.75" customHeight="1" thickBot="1" x14ac:dyDescent="0.2">
      <c r="A20" s="298"/>
      <c r="B20" s="299"/>
      <c r="C20" s="300"/>
      <c r="D20" s="306"/>
      <c r="E20" s="306"/>
      <c r="F20" s="306"/>
      <c r="G20" s="309"/>
      <c r="H20" s="309"/>
      <c r="I20" s="314"/>
      <c r="J20" s="314"/>
      <c r="K20" s="314"/>
      <c r="L20" s="314"/>
      <c r="M20" s="314"/>
      <c r="N20" s="314"/>
      <c r="O20" s="314"/>
      <c r="P20" s="314"/>
      <c r="Q20" s="314"/>
      <c r="R20" s="314"/>
      <c r="S20" s="314"/>
      <c r="T20" s="314"/>
      <c r="U20" s="315"/>
      <c r="V20" s="307"/>
      <c r="W20" s="307"/>
      <c r="X20" s="323"/>
      <c r="Y20" s="323"/>
      <c r="Z20" s="323"/>
      <c r="AA20" s="323"/>
      <c r="AB20" s="323"/>
      <c r="AC20" s="324"/>
      <c r="AD20" s="325"/>
      <c r="AE20" s="71"/>
      <c r="AF20" s="2"/>
      <c r="AG20" s="2"/>
      <c r="AH20" s="7"/>
      <c r="AI20" s="7"/>
      <c r="AJ20" s="46"/>
      <c r="AK20" s="2"/>
      <c r="AL20" s="2"/>
      <c r="AM20" s="7"/>
      <c r="AN20" s="2"/>
      <c r="AO20" s="2"/>
      <c r="AP20" s="2"/>
      <c r="AQ20" s="2"/>
      <c r="AR20" s="2"/>
      <c r="AS20" s="2"/>
      <c r="AT20" s="2"/>
      <c r="AU20" s="2"/>
      <c r="AV20" s="2"/>
      <c r="AW20" s="2"/>
      <c r="AX20" s="2"/>
      <c r="AY20" s="2"/>
      <c r="AZ20" s="2"/>
      <c r="BA20" s="2"/>
      <c r="BB20" s="2"/>
      <c r="BC20" s="2"/>
      <c r="BD20" s="2"/>
      <c r="BE20" s="2"/>
      <c r="BF20" s="2"/>
      <c r="BG20" s="2"/>
      <c r="BH20" s="2"/>
      <c r="BI20" s="83">
        <f t="shared" si="0"/>
        <v>5</v>
      </c>
      <c r="BJ20" s="82" t="str">
        <f t="shared" si="1"/>
        <v>****株式会社</v>
      </c>
      <c r="BK20" s="82">
        <f t="shared" si="2"/>
        <v>0</v>
      </c>
      <c r="BL20" s="85">
        <f t="shared" si="3"/>
        <v>0</v>
      </c>
      <c r="BM20" s="79">
        <f t="shared" si="4"/>
        <v>0</v>
      </c>
      <c r="BN20" s="79">
        <f t="shared" si="4"/>
        <v>0</v>
      </c>
      <c r="BO20" s="79">
        <f t="shared" si="4"/>
        <v>0</v>
      </c>
      <c r="BP20" s="79">
        <f t="shared" si="4"/>
        <v>0</v>
      </c>
      <c r="BQ20" s="79">
        <f t="shared" si="4"/>
        <v>0</v>
      </c>
      <c r="BR20" s="79">
        <f t="shared" si="4"/>
        <v>0</v>
      </c>
      <c r="BS20" s="79">
        <f t="shared" si="4"/>
        <v>0</v>
      </c>
      <c r="BT20" s="79">
        <f t="shared" si="4"/>
        <v>0</v>
      </c>
      <c r="BU20" s="86">
        <f t="shared" si="4"/>
        <v>0</v>
      </c>
      <c r="BV20" s="86">
        <f t="shared" si="4"/>
        <v>0</v>
      </c>
      <c r="BW20" s="86">
        <f t="shared" si="4"/>
        <v>0</v>
      </c>
      <c r="BX20" s="86">
        <f t="shared" si="4"/>
        <v>0</v>
      </c>
      <c r="BY20" s="79">
        <f t="shared" si="4"/>
        <v>0</v>
      </c>
      <c r="BZ20" s="79">
        <f t="shared" si="4"/>
        <v>0</v>
      </c>
      <c r="CA20" s="79">
        <f t="shared" si="4"/>
        <v>0</v>
      </c>
      <c r="CB20" s="79">
        <f t="shared" si="4"/>
        <v>0</v>
      </c>
      <c r="CC20" s="79">
        <f t="shared" si="5"/>
        <v>0</v>
      </c>
      <c r="CD20" s="79">
        <f t="shared" si="5"/>
        <v>0</v>
      </c>
      <c r="CE20" s="79">
        <f t="shared" si="5"/>
        <v>0</v>
      </c>
      <c r="CF20" s="79">
        <f t="shared" si="5"/>
        <v>0</v>
      </c>
      <c r="CG20" s="79">
        <f t="shared" si="5"/>
        <v>0</v>
      </c>
    </row>
    <row r="21" spans="1:85" s="47" customFormat="1" ht="18.75" customHeight="1" x14ac:dyDescent="0.15">
      <c r="A21" s="298"/>
      <c r="B21" s="299"/>
      <c r="C21" s="300"/>
      <c r="D21" s="306"/>
      <c r="E21" s="306"/>
      <c r="F21" s="306"/>
      <c r="G21" s="309"/>
      <c r="H21" s="309"/>
      <c r="I21" s="314"/>
      <c r="J21" s="314"/>
      <c r="K21" s="314"/>
      <c r="L21" s="314"/>
      <c r="M21" s="314"/>
      <c r="N21" s="314"/>
      <c r="O21" s="314"/>
      <c r="P21" s="314"/>
      <c r="Q21" s="314"/>
      <c r="R21" s="314"/>
      <c r="S21" s="314"/>
      <c r="T21" s="314"/>
      <c r="U21" s="315"/>
      <c r="V21" s="326" t="s">
        <v>104</v>
      </c>
      <c r="W21" s="305"/>
      <c r="X21" s="329"/>
      <c r="Y21" s="320"/>
      <c r="Z21" s="320"/>
      <c r="AA21" s="320"/>
      <c r="AB21" s="321"/>
      <c r="AC21" s="321"/>
      <c r="AD21" s="322"/>
      <c r="AE21" s="71"/>
      <c r="AF21" s="2"/>
      <c r="AG21" s="2"/>
      <c r="AH21" s="7"/>
      <c r="AI21" s="7"/>
      <c r="AJ21" s="46"/>
      <c r="AK21" s="2"/>
      <c r="AL21" s="2"/>
      <c r="AM21" s="7"/>
      <c r="AN21" s="2"/>
      <c r="AO21" s="2"/>
      <c r="AP21" s="2"/>
      <c r="AQ21" s="2"/>
      <c r="AR21" s="2"/>
      <c r="AS21" s="2"/>
      <c r="AT21" s="2"/>
      <c r="AU21" s="2"/>
      <c r="AV21" s="2"/>
      <c r="AW21" s="2"/>
      <c r="AX21" s="2"/>
      <c r="AY21" s="2"/>
      <c r="AZ21" s="2"/>
      <c r="BA21" s="2"/>
      <c r="BB21" s="2"/>
      <c r="BC21" s="2"/>
      <c r="BD21" s="2"/>
      <c r="BE21" s="2"/>
      <c r="BF21" s="2"/>
      <c r="BG21" s="2"/>
      <c r="BH21" s="2"/>
      <c r="BI21" s="83">
        <f t="shared" si="0"/>
        <v>6</v>
      </c>
      <c r="BJ21" s="82" t="str">
        <f t="shared" si="1"/>
        <v>****株式会社</v>
      </c>
      <c r="BK21" s="82">
        <f t="shared" si="2"/>
        <v>0</v>
      </c>
      <c r="BL21" s="85">
        <f t="shared" si="3"/>
        <v>0</v>
      </c>
      <c r="BM21" s="79">
        <f t="shared" si="4"/>
        <v>0</v>
      </c>
      <c r="BN21" s="79">
        <f t="shared" si="4"/>
        <v>0</v>
      </c>
      <c r="BO21" s="79">
        <f t="shared" si="4"/>
        <v>0</v>
      </c>
      <c r="BP21" s="79">
        <f t="shared" si="4"/>
        <v>0</v>
      </c>
      <c r="BQ21" s="79">
        <f t="shared" si="4"/>
        <v>0</v>
      </c>
      <c r="BR21" s="79">
        <f t="shared" si="4"/>
        <v>0</v>
      </c>
      <c r="BS21" s="79">
        <f t="shared" si="4"/>
        <v>0</v>
      </c>
      <c r="BT21" s="79">
        <f t="shared" si="4"/>
        <v>0</v>
      </c>
      <c r="BU21" s="86">
        <f t="shared" si="4"/>
        <v>0</v>
      </c>
      <c r="BV21" s="86">
        <f t="shared" si="4"/>
        <v>0</v>
      </c>
      <c r="BW21" s="86">
        <f t="shared" si="4"/>
        <v>0</v>
      </c>
      <c r="BX21" s="86">
        <f t="shared" si="4"/>
        <v>0</v>
      </c>
      <c r="BY21" s="79">
        <f t="shared" si="4"/>
        <v>0</v>
      </c>
      <c r="BZ21" s="79">
        <f t="shared" si="4"/>
        <v>0</v>
      </c>
      <c r="CA21" s="79">
        <f t="shared" si="4"/>
        <v>0</v>
      </c>
      <c r="CB21" s="79">
        <f t="shared" si="4"/>
        <v>0</v>
      </c>
      <c r="CC21" s="79">
        <f t="shared" si="5"/>
        <v>0</v>
      </c>
      <c r="CD21" s="79">
        <f t="shared" si="5"/>
        <v>0</v>
      </c>
      <c r="CE21" s="79">
        <f t="shared" si="5"/>
        <v>0</v>
      </c>
      <c r="CF21" s="79">
        <f t="shared" si="5"/>
        <v>0</v>
      </c>
      <c r="CG21" s="79">
        <f t="shared" si="5"/>
        <v>0</v>
      </c>
    </row>
    <row r="22" spans="1:85" s="47" customFormat="1" ht="18.75" customHeight="1" thickBot="1" x14ac:dyDescent="0.2">
      <c r="A22" s="301"/>
      <c r="B22" s="302"/>
      <c r="C22" s="303"/>
      <c r="D22" s="307"/>
      <c r="E22" s="307"/>
      <c r="F22" s="307"/>
      <c r="G22" s="310"/>
      <c r="H22" s="310"/>
      <c r="I22" s="316"/>
      <c r="J22" s="316"/>
      <c r="K22" s="316"/>
      <c r="L22" s="316"/>
      <c r="M22" s="316"/>
      <c r="N22" s="316"/>
      <c r="O22" s="316"/>
      <c r="P22" s="316"/>
      <c r="Q22" s="316"/>
      <c r="R22" s="316"/>
      <c r="S22" s="316"/>
      <c r="T22" s="316"/>
      <c r="U22" s="317"/>
      <c r="V22" s="327"/>
      <c r="W22" s="306"/>
      <c r="X22" s="330"/>
      <c r="Y22" s="330"/>
      <c r="Z22" s="330"/>
      <c r="AA22" s="330"/>
      <c r="AB22" s="331"/>
      <c r="AC22" s="331"/>
      <c r="AD22" s="332"/>
      <c r="AE22" s="71"/>
      <c r="AF22" s="2"/>
      <c r="AG22" s="2"/>
      <c r="AH22" s="7"/>
      <c r="AI22" s="7"/>
      <c r="AJ22" s="46"/>
      <c r="AK22" s="2"/>
      <c r="AL22" s="2"/>
      <c r="AM22" s="7"/>
      <c r="AN22" s="2"/>
      <c r="AO22" s="2"/>
      <c r="AP22" s="2"/>
      <c r="AQ22" s="2"/>
      <c r="AR22" s="2"/>
      <c r="AS22" s="2"/>
      <c r="AT22" s="2"/>
      <c r="AU22" s="2"/>
      <c r="AV22" s="2"/>
      <c r="AW22" s="2"/>
      <c r="AX22" s="2"/>
      <c r="AY22" s="2"/>
      <c r="AZ22" s="2"/>
      <c r="BA22" s="2"/>
      <c r="BB22" s="2"/>
      <c r="BC22" s="2"/>
      <c r="BD22" s="2"/>
      <c r="BE22" s="2"/>
      <c r="BF22" s="2"/>
      <c r="BG22" s="2"/>
      <c r="BH22" s="2"/>
      <c r="BI22" s="83">
        <f t="shared" si="0"/>
        <v>7</v>
      </c>
      <c r="BJ22" s="82" t="str">
        <f t="shared" si="1"/>
        <v>****株式会社</v>
      </c>
      <c r="BK22" s="82">
        <f t="shared" si="2"/>
        <v>0</v>
      </c>
      <c r="BL22" s="85">
        <f t="shared" si="3"/>
        <v>0</v>
      </c>
      <c r="BM22" s="79">
        <f t="shared" si="4"/>
        <v>0</v>
      </c>
      <c r="BN22" s="79">
        <f t="shared" si="4"/>
        <v>0</v>
      </c>
      <c r="BO22" s="79">
        <f t="shared" si="4"/>
        <v>0</v>
      </c>
      <c r="BP22" s="79">
        <f t="shared" si="4"/>
        <v>0</v>
      </c>
      <c r="BQ22" s="79">
        <f t="shared" si="4"/>
        <v>0</v>
      </c>
      <c r="BR22" s="79">
        <f t="shared" si="4"/>
        <v>0</v>
      </c>
      <c r="BS22" s="79">
        <f t="shared" si="4"/>
        <v>0</v>
      </c>
      <c r="BT22" s="79">
        <f t="shared" si="4"/>
        <v>0</v>
      </c>
      <c r="BU22" s="86">
        <f t="shared" si="4"/>
        <v>0</v>
      </c>
      <c r="BV22" s="86">
        <f t="shared" si="4"/>
        <v>0</v>
      </c>
      <c r="BW22" s="86">
        <f t="shared" si="4"/>
        <v>0</v>
      </c>
      <c r="BX22" s="86">
        <f t="shared" si="4"/>
        <v>0</v>
      </c>
      <c r="BY22" s="79">
        <f t="shared" si="4"/>
        <v>0</v>
      </c>
      <c r="BZ22" s="79">
        <f t="shared" si="4"/>
        <v>0</v>
      </c>
      <c r="CA22" s="79">
        <f t="shared" si="4"/>
        <v>0</v>
      </c>
      <c r="CB22" s="79">
        <f t="shared" si="4"/>
        <v>0</v>
      </c>
      <c r="CC22" s="79">
        <f t="shared" si="5"/>
        <v>0</v>
      </c>
      <c r="CD22" s="79">
        <f t="shared" si="5"/>
        <v>0</v>
      </c>
      <c r="CE22" s="79">
        <f t="shared" si="5"/>
        <v>0</v>
      </c>
      <c r="CF22" s="79">
        <f t="shared" si="5"/>
        <v>0</v>
      </c>
      <c r="CG22" s="79">
        <f t="shared" si="5"/>
        <v>0</v>
      </c>
    </row>
    <row r="23" spans="1:85" s="47" customFormat="1" ht="18" customHeight="1" thickBot="1" x14ac:dyDescent="0.2">
      <c r="A23" s="333" t="s">
        <v>105</v>
      </c>
      <c r="B23" s="334"/>
      <c r="C23" s="335"/>
      <c r="D23" s="336" t="s">
        <v>106</v>
      </c>
      <c r="E23" s="337"/>
      <c r="F23" s="337"/>
      <c r="G23" s="337"/>
      <c r="H23" s="338" t="s">
        <v>208</v>
      </c>
      <c r="I23" s="339"/>
      <c r="J23" s="340" t="s">
        <v>55</v>
      </c>
      <c r="K23" s="341"/>
      <c r="L23" s="341"/>
      <c r="M23" s="341"/>
      <c r="N23" s="342" t="s">
        <v>209</v>
      </c>
      <c r="O23" s="343"/>
      <c r="P23" s="344" t="s">
        <v>107</v>
      </c>
      <c r="Q23" s="230"/>
      <c r="R23" s="230"/>
      <c r="S23" s="230"/>
      <c r="T23" s="342" t="s">
        <v>210</v>
      </c>
      <c r="U23" s="345"/>
      <c r="V23" s="328"/>
      <c r="W23" s="307"/>
      <c r="X23" s="323"/>
      <c r="Y23" s="323"/>
      <c r="Z23" s="323"/>
      <c r="AA23" s="323"/>
      <c r="AB23" s="324"/>
      <c r="AC23" s="324"/>
      <c r="AD23" s="325"/>
      <c r="AE23" s="71"/>
      <c r="AF23" s="2"/>
      <c r="AG23" s="2"/>
      <c r="AH23" s="7"/>
      <c r="AI23" s="7"/>
      <c r="AJ23" s="46"/>
      <c r="AK23" s="2"/>
      <c r="AL23" s="2"/>
      <c r="AM23" s="7"/>
      <c r="AN23" s="2"/>
      <c r="AO23" s="2"/>
      <c r="AP23" s="2"/>
      <c r="AQ23" s="2"/>
      <c r="AR23" s="2"/>
      <c r="AS23" s="2"/>
      <c r="AT23" s="2"/>
      <c r="AU23" s="2"/>
      <c r="AV23" s="2"/>
      <c r="AW23" s="2"/>
      <c r="AX23" s="2"/>
      <c r="AY23" s="2"/>
      <c r="AZ23" s="2"/>
      <c r="BA23" s="2"/>
      <c r="BB23" s="2"/>
      <c r="BC23" s="2"/>
      <c r="BD23" s="2"/>
      <c r="BE23" s="2"/>
      <c r="BF23" s="2"/>
      <c r="BG23" s="2"/>
      <c r="BH23" s="2"/>
      <c r="BI23" s="83">
        <f t="shared" si="0"/>
        <v>8</v>
      </c>
      <c r="BJ23" s="82" t="str">
        <f t="shared" si="1"/>
        <v>****株式会社</v>
      </c>
      <c r="BK23" s="82">
        <f t="shared" si="2"/>
        <v>0</v>
      </c>
      <c r="BL23" s="85">
        <f t="shared" si="3"/>
        <v>0</v>
      </c>
      <c r="BM23" s="79">
        <f t="shared" si="4"/>
        <v>0</v>
      </c>
      <c r="BN23" s="79">
        <f t="shared" si="4"/>
        <v>0</v>
      </c>
      <c r="BO23" s="79">
        <f t="shared" si="4"/>
        <v>0</v>
      </c>
      <c r="BP23" s="79">
        <f t="shared" si="4"/>
        <v>0</v>
      </c>
      <c r="BQ23" s="79">
        <f t="shared" si="4"/>
        <v>0</v>
      </c>
      <c r="BR23" s="79">
        <f t="shared" si="4"/>
        <v>0</v>
      </c>
      <c r="BS23" s="79">
        <f t="shared" si="4"/>
        <v>0</v>
      </c>
      <c r="BT23" s="79">
        <f t="shared" si="4"/>
        <v>0</v>
      </c>
      <c r="BU23" s="86">
        <f t="shared" si="4"/>
        <v>0</v>
      </c>
      <c r="BV23" s="86">
        <f t="shared" si="4"/>
        <v>0</v>
      </c>
      <c r="BW23" s="86">
        <f t="shared" si="4"/>
        <v>0</v>
      </c>
      <c r="BX23" s="86">
        <f t="shared" si="4"/>
        <v>0</v>
      </c>
      <c r="BY23" s="79">
        <f t="shared" si="4"/>
        <v>0</v>
      </c>
      <c r="BZ23" s="79">
        <f t="shared" si="4"/>
        <v>0</v>
      </c>
      <c r="CA23" s="79">
        <f t="shared" si="4"/>
        <v>0</v>
      </c>
      <c r="CB23" s="79">
        <f t="shared" si="4"/>
        <v>0</v>
      </c>
      <c r="CC23" s="79">
        <f t="shared" si="5"/>
        <v>0</v>
      </c>
      <c r="CD23" s="79">
        <f t="shared" si="5"/>
        <v>0</v>
      </c>
      <c r="CE23" s="79">
        <f t="shared" si="5"/>
        <v>0</v>
      </c>
      <c r="CF23" s="79">
        <f t="shared" si="5"/>
        <v>0</v>
      </c>
      <c r="CG23" s="79">
        <f t="shared" si="5"/>
        <v>0</v>
      </c>
    </row>
    <row r="24" spans="1:85" s="47" customFormat="1" ht="18" customHeight="1" x14ac:dyDescent="0.2">
      <c r="A24" s="346" t="s">
        <v>227</v>
      </c>
      <c r="B24" s="347"/>
      <c r="C24" s="347"/>
      <c r="D24" s="347"/>
      <c r="E24" s="347"/>
      <c r="F24" s="347"/>
      <c r="G24" s="347"/>
      <c r="H24" s="347"/>
      <c r="I24" s="347"/>
      <c r="J24" s="347"/>
      <c r="K24" s="347"/>
      <c r="L24" s="347"/>
      <c r="M24" s="347"/>
      <c r="N24" s="347"/>
      <c r="O24" s="347"/>
      <c r="P24" s="347"/>
      <c r="Q24" s="347"/>
      <c r="R24" s="347"/>
      <c r="S24" s="347"/>
      <c r="T24" s="347"/>
      <c r="U24" s="347"/>
      <c r="V24" s="347"/>
      <c r="W24" s="347"/>
      <c r="X24" s="347"/>
      <c r="Y24" s="347"/>
      <c r="Z24" s="347"/>
      <c r="AA24" s="347"/>
      <c r="AB24" s="347"/>
      <c r="AC24" s="347"/>
      <c r="AD24" s="347"/>
      <c r="AE24" s="71"/>
      <c r="AF24" s="2"/>
      <c r="AG24" s="2"/>
      <c r="AH24" s="7"/>
      <c r="AI24" s="7"/>
      <c r="AJ24" s="46"/>
      <c r="AK24" s="2"/>
      <c r="AL24" s="2"/>
      <c r="AM24" s="7"/>
      <c r="AN24" s="2"/>
      <c r="AO24" s="2"/>
      <c r="AP24" s="2"/>
      <c r="AQ24" s="2"/>
      <c r="AR24" s="2"/>
      <c r="AS24" s="2"/>
      <c r="AT24" s="2"/>
      <c r="AU24" s="2"/>
      <c r="AV24" s="2"/>
      <c r="AW24" s="2"/>
      <c r="AX24" s="2"/>
      <c r="AY24" s="2"/>
      <c r="AZ24" s="2"/>
      <c r="BA24" s="2"/>
      <c r="BB24" s="2"/>
      <c r="BC24" s="2"/>
      <c r="BD24" s="2"/>
      <c r="BE24" s="2"/>
      <c r="BF24" s="2"/>
      <c r="BG24" s="2"/>
      <c r="BH24" s="2"/>
      <c r="BI24" s="83">
        <f t="shared" si="0"/>
        <v>9</v>
      </c>
      <c r="BJ24" s="82" t="str">
        <f t="shared" si="1"/>
        <v>****株式会社</v>
      </c>
      <c r="BK24" s="82">
        <f t="shared" si="2"/>
        <v>0</v>
      </c>
      <c r="BL24" s="85">
        <f t="shared" si="3"/>
        <v>0</v>
      </c>
      <c r="BM24" s="79">
        <f t="shared" si="4"/>
        <v>0</v>
      </c>
      <c r="BN24" s="79">
        <f t="shared" si="4"/>
        <v>0</v>
      </c>
      <c r="BO24" s="79">
        <f t="shared" si="4"/>
        <v>0</v>
      </c>
      <c r="BP24" s="79">
        <f t="shared" si="4"/>
        <v>0</v>
      </c>
      <c r="BQ24" s="79">
        <f t="shared" si="4"/>
        <v>0</v>
      </c>
      <c r="BR24" s="79">
        <f t="shared" si="4"/>
        <v>0</v>
      </c>
      <c r="BS24" s="79">
        <f t="shared" si="4"/>
        <v>0</v>
      </c>
      <c r="BT24" s="79">
        <f t="shared" si="4"/>
        <v>0</v>
      </c>
      <c r="BU24" s="86">
        <f t="shared" si="4"/>
        <v>0</v>
      </c>
      <c r="BV24" s="86">
        <f t="shared" si="4"/>
        <v>0</v>
      </c>
      <c r="BW24" s="86">
        <f t="shared" si="4"/>
        <v>0</v>
      </c>
      <c r="BX24" s="86">
        <f t="shared" si="4"/>
        <v>0</v>
      </c>
      <c r="BY24" s="79">
        <f t="shared" si="4"/>
        <v>0</v>
      </c>
      <c r="BZ24" s="79">
        <f t="shared" si="4"/>
        <v>0</v>
      </c>
      <c r="CA24" s="79">
        <f t="shared" si="4"/>
        <v>0</v>
      </c>
      <c r="CB24" s="79">
        <f t="shared" si="4"/>
        <v>0</v>
      </c>
      <c r="CC24" s="79">
        <f t="shared" si="5"/>
        <v>0</v>
      </c>
      <c r="CD24" s="79">
        <f t="shared" si="5"/>
        <v>0</v>
      </c>
      <c r="CE24" s="79">
        <f t="shared" si="5"/>
        <v>0</v>
      </c>
      <c r="CF24" s="79">
        <f t="shared" si="5"/>
        <v>0</v>
      </c>
      <c r="CG24" s="79">
        <f t="shared" si="5"/>
        <v>0</v>
      </c>
    </row>
    <row r="25" spans="1:85" ht="13.5" customHeight="1" x14ac:dyDescent="0.15">
      <c r="A25" s="87"/>
      <c r="B25" s="29" t="s">
        <v>223</v>
      </c>
      <c r="C25" s="88"/>
      <c r="D25" s="88"/>
      <c r="E25" s="88"/>
      <c r="F25" s="88"/>
      <c r="G25" s="88"/>
      <c r="H25" s="88"/>
      <c r="I25" s="88"/>
      <c r="J25" s="88"/>
      <c r="K25" s="88"/>
      <c r="L25" s="151"/>
      <c r="M25" s="151"/>
      <c r="N25" s="151"/>
      <c r="O25" s="151"/>
      <c r="P25" s="151"/>
      <c r="Q25" s="151"/>
      <c r="R25" s="151"/>
      <c r="S25" s="151"/>
      <c r="T25" s="151"/>
      <c r="U25" s="151"/>
      <c r="V25" s="152"/>
      <c r="W25" s="152"/>
      <c r="X25" s="88"/>
      <c r="Y25" s="88"/>
      <c r="Z25" s="88"/>
      <c r="AA25" s="88"/>
      <c r="AB25" s="89"/>
      <c r="AC25" s="46"/>
      <c r="AD25" s="46"/>
      <c r="AE25" s="9"/>
      <c r="AJ25" s="46"/>
      <c r="BI25" s="83">
        <f t="shared" si="0"/>
        <v>10</v>
      </c>
      <c r="BJ25" s="82" t="str">
        <f t="shared" si="1"/>
        <v>****株式会社</v>
      </c>
      <c r="BK25" s="82">
        <f>B41</f>
        <v>0</v>
      </c>
      <c r="BL25" s="85">
        <f>F41</f>
        <v>0</v>
      </c>
      <c r="BM25" s="79">
        <f>J42</f>
        <v>0</v>
      </c>
      <c r="BN25" s="79">
        <f t="shared" ref="BN25:BT25" si="6">K41</f>
        <v>0</v>
      </c>
      <c r="BO25" s="79">
        <f t="shared" si="6"/>
        <v>0</v>
      </c>
      <c r="BP25" s="79">
        <f t="shared" si="6"/>
        <v>0</v>
      </c>
      <c r="BQ25" s="79">
        <f t="shared" si="6"/>
        <v>0</v>
      </c>
      <c r="BR25" s="79">
        <f t="shared" si="6"/>
        <v>0</v>
      </c>
      <c r="BS25" s="79">
        <f t="shared" si="6"/>
        <v>0</v>
      </c>
      <c r="BT25" s="79">
        <f t="shared" si="6"/>
        <v>0</v>
      </c>
      <c r="BU25" s="86">
        <f>R42</f>
        <v>0</v>
      </c>
      <c r="BV25" s="86">
        <f>S42</f>
        <v>0</v>
      </c>
      <c r="BW25" s="86">
        <f>T42</f>
        <v>0</v>
      </c>
      <c r="BX25" s="86">
        <f>U42</f>
        <v>0</v>
      </c>
      <c r="BY25" s="79">
        <f>V41</f>
        <v>0</v>
      </c>
      <c r="BZ25" s="79">
        <f>W41</f>
        <v>0</v>
      </c>
      <c r="CA25" s="79">
        <f>X41</f>
        <v>0</v>
      </c>
      <c r="CB25" s="79">
        <f>Y41</f>
        <v>0</v>
      </c>
      <c r="CC25" s="79">
        <f>Z42</f>
        <v>0</v>
      </c>
      <c r="CD25" s="79">
        <f>AA42</f>
        <v>0</v>
      </c>
      <c r="CE25" s="79">
        <f>AB42</f>
        <v>0</v>
      </c>
      <c r="CF25" s="79">
        <f t="shared" si="5"/>
        <v>0</v>
      </c>
      <c r="CG25" s="79">
        <f t="shared" si="5"/>
        <v>0</v>
      </c>
    </row>
    <row r="26" spans="1:85" x14ac:dyDescent="0.15">
      <c r="A26" s="87"/>
      <c r="B26" s="29" t="s">
        <v>222</v>
      </c>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90"/>
      <c r="AE26" s="9"/>
      <c r="AF26" s="91"/>
      <c r="AG26" s="155"/>
      <c r="AH26" s="140"/>
      <c r="AI26" s="140"/>
      <c r="AJ26" s="140"/>
      <c r="AK26" s="139"/>
      <c r="AL26" s="139"/>
      <c r="AM26" s="141"/>
      <c r="AN26" s="139"/>
      <c r="AO26" s="139"/>
      <c r="AP26" s="139"/>
      <c r="AQ26" s="139"/>
      <c r="AR26" s="139"/>
      <c r="AS26" s="139"/>
      <c r="AT26" s="139"/>
      <c r="AU26" s="139"/>
      <c r="AV26" s="139"/>
      <c r="AW26" s="139"/>
      <c r="AX26" s="139"/>
      <c r="AY26" s="139"/>
      <c r="AZ26" s="139"/>
      <c r="BA26" s="139"/>
      <c r="BB26" s="139"/>
      <c r="BC26" s="139"/>
      <c r="BD26" s="139"/>
      <c r="BE26" s="139"/>
      <c r="BF26" s="139"/>
      <c r="BG26" s="139"/>
      <c r="BH26" s="139"/>
      <c r="BI26" s="150" t="s">
        <v>215</v>
      </c>
      <c r="BJ26" s="142"/>
      <c r="BK26" s="142"/>
      <c r="BL26" s="143"/>
      <c r="BM26" s="144"/>
      <c r="BN26" s="144"/>
      <c r="BO26" s="144"/>
      <c r="BP26" s="144"/>
      <c r="BQ26" s="144"/>
      <c r="BR26" s="144"/>
      <c r="BS26" s="144"/>
      <c r="BT26" s="144"/>
      <c r="BU26" s="144"/>
      <c r="BV26" s="144"/>
      <c r="BW26" s="144"/>
      <c r="BX26" s="144"/>
      <c r="BY26" s="144"/>
      <c r="BZ26" s="144"/>
      <c r="CA26" s="144"/>
      <c r="CB26" s="144"/>
      <c r="CC26" s="144"/>
      <c r="CD26" s="145"/>
      <c r="CE26" s="144"/>
      <c r="CF26" s="144"/>
      <c r="CG26" s="145"/>
    </row>
    <row r="27" spans="1:85" ht="13.5" customHeight="1" x14ac:dyDescent="0.15">
      <c r="A27" s="92"/>
      <c r="B27" s="348" t="s">
        <v>225</v>
      </c>
      <c r="C27" s="349"/>
      <c r="D27" s="349"/>
      <c r="E27" s="349"/>
      <c r="F27" s="349"/>
      <c r="G27" s="349"/>
      <c r="H27" s="349"/>
      <c r="I27" s="351" t="s">
        <v>173</v>
      </c>
      <c r="J27" s="352"/>
      <c r="K27" s="352"/>
      <c r="L27" s="352"/>
      <c r="M27" s="352"/>
      <c r="N27" s="352"/>
      <c r="O27" s="352"/>
      <c r="P27" s="352"/>
      <c r="Q27" s="352"/>
      <c r="R27" s="351" t="s">
        <v>174</v>
      </c>
      <c r="S27" s="352"/>
      <c r="T27" s="352"/>
      <c r="U27" s="352"/>
      <c r="V27" s="352"/>
      <c r="W27" s="352"/>
      <c r="X27" s="351" t="s">
        <v>226</v>
      </c>
      <c r="Y27" s="352"/>
      <c r="Z27" s="352"/>
      <c r="AA27" s="352"/>
      <c r="AB27" s="352"/>
      <c r="AC27" s="352"/>
      <c r="AE27" s="9"/>
      <c r="AG27" s="146"/>
      <c r="AH27" s="145"/>
      <c r="AI27" s="145"/>
      <c r="AJ27" s="140"/>
      <c r="AK27" s="146"/>
      <c r="AL27" s="146"/>
      <c r="AM27" s="141"/>
      <c r="AN27" s="146"/>
      <c r="AO27" s="146"/>
      <c r="AP27" s="146"/>
      <c r="AQ27" s="146"/>
      <c r="AR27" s="146"/>
      <c r="AS27" s="146"/>
      <c r="AT27" s="146"/>
      <c r="AU27" s="146"/>
      <c r="AV27" s="146"/>
      <c r="AW27" s="146"/>
      <c r="AX27" s="146"/>
      <c r="AY27" s="146"/>
      <c r="AZ27" s="146"/>
      <c r="BA27" s="146"/>
      <c r="BB27" s="146"/>
      <c r="BC27" s="146"/>
      <c r="BD27" s="146"/>
      <c r="BE27" s="146"/>
      <c r="BF27" s="146"/>
      <c r="BG27" s="146"/>
      <c r="BH27" s="146"/>
      <c r="BI27" s="146"/>
      <c r="BJ27" s="146"/>
      <c r="BK27" s="146"/>
      <c r="BL27" s="147"/>
      <c r="BM27" s="146"/>
      <c r="BN27" s="146"/>
      <c r="BO27" s="146"/>
      <c r="BP27" s="146"/>
      <c r="BQ27" s="146"/>
      <c r="BR27" s="146"/>
      <c r="BS27" s="146"/>
      <c r="BT27" s="146"/>
      <c r="BU27" s="146"/>
      <c r="BV27" s="146"/>
      <c r="BW27" s="146"/>
      <c r="BX27" s="146"/>
      <c r="BY27" s="146"/>
      <c r="BZ27" s="146"/>
      <c r="CA27" s="146"/>
      <c r="CB27" s="146"/>
      <c r="CC27" s="146"/>
      <c r="CD27" s="145"/>
      <c r="CE27" s="146"/>
      <c r="CF27" s="146"/>
      <c r="CG27" s="145"/>
    </row>
    <row r="28" spans="1:85" ht="14.25" thickBot="1" x14ac:dyDescent="0.2">
      <c r="A28" s="93"/>
      <c r="B28" s="350"/>
      <c r="C28" s="350"/>
      <c r="D28" s="350"/>
      <c r="E28" s="350"/>
      <c r="F28" s="350"/>
      <c r="G28" s="350"/>
      <c r="H28" s="350"/>
      <c r="I28" s="353"/>
      <c r="J28" s="353"/>
      <c r="K28" s="353"/>
      <c r="L28" s="353"/>
      <c r="M28" s="353"/>
      <c r="N28" s="353"/>
      <c r="O28" s="353"/>
      <c r="P28" s="353"/>
      <c r="Q28" s="353"/>
      <c r="R28" s="353"/>
      <c r="S28" s="353"/>
      <c r="T28" s="353"/>
      <c r="U28" s="353"/>
      <c r="V28" s="353"/>
      <c r="W28" s="353"/>
      <c r="X28" s="353"/>
      <c r="Y28" s="353"/>
      <c r="Z28" s="354"/>
      <c r="AA28" s="354"/>
      <c r="AB28" s="354"/>
      <c r="AC28" s="354"/>
      <c r="AE28" s="9"/>
      <c r="AG28" s="146"/>
      <c r="AH28" s="145"/>
      <c r="AI28" s="145"/>
      <c r="AJ28" s="140"/>
      <c r="AK28" s="146"/>
      <c r="AL28" s="146"/>
      <c r="AM28" s="141"/>
      <c r="AN28" s="146"/>
      <c r="AO28" s="146"/>
      <c r="AP28" s="146"/>
      <c r="AQ28" s="146"/>
      <c r="AR28" s="146"/>
      <c r="AS28" s="146"/>
      <c r="AT28" s="146"/>
      <c r="AU28" s="146"/>
      <c r="AV28" s="146"/>
      <c r="AW28" s="146"/>
      <c r="AX28" s="146"/>
      <c r="AY28" s="146"/>
      <c r="AZ28" s="146"/>
      <c r="BA28" s="146"/>
      <c r="BB28" s="146"/>
      <c r="BC28" s="146"/>
      <c r="BD28" s="146"/>
      <c r="BE28" s="146"/>
      <c r="BF28" s="146"/>
      <c r="BG28" s="146"/>
      <c r="BH28" s="146"/>
      <c r="BI28" s="146"/>
      <c r="BJ28" s="146"/>
      <c r="BK28" s="146"/>
      <c r="BL28" s="147"/>
      <c r="BM28" s="146"/>
      <c r="BN28" s="146"/>
      <c r="BO28" s="146"/>
      <c r="BP28" s="146"/>
      <c r="BQ28" s="146"/>
      <c r="BR28" s="146"/>
      <c r="BS28" s="146"/>
      <c r="BT28" s="146"/>
      <c r="BU28" s="146"/>
      <c r="BV28" s="146"/>
      <c r="BW28" s="146"/>
      <c r="BX28" s="146"/>
      <c r="BY28" s="146"/>
      <c r="BZ28" s="146"/>
      <c r="CA28" s="146"/>
      <c r="CB28" s="146"/>
      <c r="CC28" s="146"/>
      <c r="CD28" s="145"/>
      <c r="CE28" s="146"/>
      <c r="CF28" s="146"/>
      <c r="CG28" s="145"/>
    </row>
    <row r="29" spans="1:85" ht="15" customHeight="1" x14ac:dyDescent="0.15">
      <c r="A29" s="355" t="s">
        <v>108</v>
      </c>
      <c r="B29" s="357" t="s">
        <v>109</v>
      </c>
      <c r="C29" s="358"/>
      <c r="D29" s="358"/>
      <c r="E29" s="359"/>
      <c r="F29" s="357" t="s">
        <v>110</v>
      </c>
      <c r="G29" s="358"/>
      <c r="H29" s="358"/>
      <c r="I29" s="359"/>
      <c r="J29" s="366" t="s">
        <v>111</v>
      </c>
      <c r="K29" s="369" t="s">
        <v>112</v>
      </c>
      <c r="L29" s="390" t="s">
        <v>113</v>
      </c>
      <c r="M29" s="358"/>
      <c r="N29" s="358"/>
      <c r="O29" s="358"/>
      <c r="P29" s="358"/>
      <c r="Q29" s="359"/>
      <c r="R29" s="392" t="s">
        <v>114</v>
      </c>
      <c r="S29" s="393"/>
      <c r="T29" s="393"/>
      <c r="U29" s="394"/>
      <c r="V29" s="398" t="s">
        <v>115</v>
      </c>
      <c r="W29" s="399"/>
      <c r="X29" s="399"/>
      <c r="Y29" s="400"/>
      <c r="Z29" s="372" t="s">
        <v>116</v>
      </c>
      <c r="AA29" s="373"/>
      <c r="AB29" s="378" t="s">
        <v>187</v>
      </c>
      <c r="AC29" s="379"/>
      <c r="AD29" s="380"/>
      <c r="AE29" s="11"/>
      <c r="AF29" s="7"/>
      <c r="AG29" s="146"/>
      <c r="AH29" s="146"/>
      <c r="AI29" s="145"/>
      <c r="AJ29" s="145"/>
      <c r="AK29" s="140"/>
      <c r="AL29" s="146"/>
      <c r="AM29" s="146"/>
      <c r="AN29" s="141"/>
      <c r="AO29" s="146"/>
      <c r="AP29" s="146"/>
      <c r="AQ29" s="146"/>
      <c r="AR29" s="146"/>
      <c r="AS29" s="146"/>
      <c r="AT29" s="146"/>
      <c r="AU29" s="146"/>
      <c r="AV29" s="146"/>
      <c r="AW29" s="146"/>
      <c r="AX29" s="146"/>
      <c r="AY29" s="146"/>
      <c r="AZ29" s="146"/>
      <c r="BA29" s="146"/>
      <c r="BB29" s="146"/>
      <c r="BC29" s="146"/>
      <c r="BD29" s="146"/>
      <c r="BE29" s="146"/>
      <c r="BF29" s="146"/>
      <c r="BG29" s="146"/>
      <c r="BH29" s="146"/>
      <c r="BI29" s="146"/>
      <c r="BJ29" s="146"/>
      <c r="BK29" s="146"/>
      <c r="BL29" s="146"/>
      <c r="BM29" s="147"/>
      <c r="BN29" s="146"/>
      <c r="BO29" s="146"/>
      <c r="BP29" s="146"/>
      <c r="BQ29" s="146"/>
      <c r="BR29" s="146"/>
      <c r="BS29" s="146"/>
      <c r="BT29" s="146"/>
      <c r="BU29" s="146"/>
      <c r="BV29" s="146"/>
      <c r="BW29" s="146"/>
      <c r="BX29" s="146"/>
      <c r="BY29" s="146"/>
      <c r="BZ29" s="146"/>
      <c r="CA29" s="146"/>
      <c r="CB29" s="146"/>
      <c r="CC29" s="146"/>
      <c r="CD29" s="146"/>
      <c r="CE29" s="146"/>
      <c r="CF29" s="146"/>
      <c r="CG29" s="145"/>
    </row>
    <row r="30" spans="1:85" ht="15" customHeight="1" x14ac:dyDescent="0.15">
      <c r="A30" s="356"/>
      <c r="B30" s="360"/>
      <c r="C30" s="361"/>
      <c r="D30" s="361"/>
      <c r="E30" s="362"/>
      <c r="F30" s="360"/>
      <c r="G30" s="361"/>
      <c r="H30" s="361"/>
      <c r="I30" s="362"/>
      <c r="J30" s="367"/>
      <c r="K30" s="370"/>
      <c r="L30" s="391"/>
      <c r="M30" s="260"/>
      <c r="N30" s="260"/>
      <c r="O30" s="260"/>
      <c r="P30" s="260"/>
      <c r="Q30" s="261"/>
      <c r="R30" s="395"/>
      <c r="S30" s="396"/>
      <c r="T30" s="396"/>
      <c r="U30" s="397"/>
      <c r="V30" s="401"/>
      <c r="W30" s="401"/>
      <c r="X30" s="401"/>
      <c r="Y30" s="402"/>
      <c r="Z30" s="374"/>
      <c r="AA30" s="375"/>
      <c r="AB30" s="381"/>
      <c r="AC30" s="382"/>
      <c r="AD30" s="383"/>
      <c r="AE30" s="11"/>
      <c r="AF30" s="7"/>
      <c r="AG30" s="145"/>
      <c r="AH30" s="145"/>
      <c r="AI30" s="145"/>
      <c r="AJ30" s="145"/>
      <c r="AK30" s="145"/>
      <c r="AL30" s="145"/>
      <c r="AM30" s="145"/>
      <c r="AN30" s="145"/>
      <c r="AO30" s="145"/>
      <c r="AP30" s="145"/>
      <c r="AQ30" s="145"/>
      <c r="AR30" s="145"/>
      <c r="AS30" s="145"/>
      <c r="AT30" s="145"/>
      <c r="AU30" s="145"/>
      <c r="AV30" s="145"/>
      <c r="AW30" s="145"/>
      <c r="AX30" s="145"/>
      <c r="AY30" s="145"/>
      <c r="AZ30" s="145"/>
      <c r="BA30" s="145"/>
      <c r="BB30" s="145"/>
      <c r="BC30" s="145"/>
      <c r="BD30" s="145"/>
      <c r="BE30" s="145"/>
      <c r="BF30" s="145"/>
      <c r="BG30" s="145"/>
      <c r="BH30" s="145"/>
      <c r="BI30" s="145"/>
      <c r="BJ30" s="145"/>
      <c r="BK30" s="145"/>
      <c r="BL30" s="145"/>
      <c r="BM30" s="148"/>
      <c r="BN30" s="145"/>
      <c r="BO30" s="145"/>
      <c r="BP30" s="146"/>
      <c r="BQ30" s="146"/>
      <c r="BR30" s="146"/>
      <c r="BS30" s="146"/>
      <c r="BT30" s="146"/>
      <c r="BU30" s="146"/>
      <c r="BV30" s="146"/>
      <c r="BW30" s="146"/>
      <c r="BX30" s="146"/>
      <c r="BY30" s="146"/>
      <c r="BZ30" s="146"/>
      <c r="CA30" s="146"/>
      <c r="CB30" s="146"/>
      <c r="CC30" s="146"/>
      <c r="CD30" s="146"/>
      <c r="CE30" s="146"/>
      <c r="CF30" s="146"/>
      <c r="CG30" s="145"/>
    </row>
    <row r="31" spans="1:85" ht="15" customHeight="1" thickBot="1" x14ac:dyDescent="0.2">
      <c r="A31" s="356"/>
      <c r="B31" s="360"/>
      <c r="C31" s="361"/>
      <c r="D31" s="361"/>
      <c r="E31" s="362"/>
      <c r="F31" s="360"/>
      <c r="G31" s="361"/>
      <c r="H31" s="361"/>
      <c r="I31" s="362"/>
      <c r="J31" s="367"/>
      <c r="K31" s="370"/>
      <c r="L31" s="248" t="s">
        <v>67</v>
      </c>
      <c r="M31" s="248" t="s">
        <v>68</v>
      </c>
      <c r="N31" s="248" t="s">
        <v>69</v>
      </c>
      <c r="O31" s="248" t="s">
        <v>70</v>
      </c>
      <c r="P31" s="248" t="s">
        <v>71</v>
      </c>
      <c r="Q31" s="248" t="s">
        <v>72</v>
      </c>
      <c r="R31" s="248" t="s">
        <v>73</v>
      </c>
      <c r="S31" s="388" t="s">
        <v>120</v>
      </c>
      <c r="T31" s="248" t="s">
        <v>75</v>
      </c>
      <c r="U31" s="388" t="s">
        <v>121</v>
      </c>
      <c r="V31" s="388" t="s">
        <v>122</v>
      </c>
      <c r="W31" s="388" t="s">
        <v>123</v>
      </c>
      <c r="X31" s="388" t="s">
        <v>124</v>
      </c>
      <c r="Y31" s="403" t="s">
        <v>125</v>
      </c>
      <c r="Z31" s="376"/>
      <c r="AA31" s="377"/>
      <c r="AB31" s="384"/>
      <c r="AC31" s="385"/>
      <c r="AD31" s="386"/>
      <c r="AE31" s="11"/>
      <c r="AF31" s="7"/>
      <c r="AG31" s="146"/>
      <c r="AH31" s="146"/>
      <c r="AI31" s="145"/>
      <c r="AJ31" s="145"/>
      <c r="AK31" s="140"/>
      <c r="AL31" s="146"/>
      <c r="AM31" s="146"/>
      <c r="AN31" s="141"/>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7"/>
      <c r="BN31" s="146"/>
      <c r="BO31" s="146"/>
      <c r="BP31" s="146"/>
      <c r="BQ31" s="146"/>
      <c r="BR31" s="146"/>
      <c r="BS31" s="146"/>
      <c r="BT31" s="146"/>
      <c r="BU31" s="146"/>
      <c r="BV31" s="146"/>
      <c r="BW31" s="146"/>
      <c r="BX31" s="146"/>
      <c r="BY31" s="146"/>
      <c r="BZ31" s="146"/>
      <c r="CA31" s="146"/>
      <c r="CB31" s="146"/>
      <c r="CC31" s="146"/>
      <c r="CD31" s="146"/>
      <c r="CE31" s="146"/>
      <c r="CF31" s="146"/>
      <c r="CG31" s="145"/>
    </row>
    <row r="32" spans="1:85" ht="70.5" customHeight="1" thickBot="1" x14ac:dyDescent="0.2">
      <c r="A32" s="356"/>
      <c r="B32" s="363"/>
      <c r="C32" s="364"/>
      <c r="D32" s="364"/>
      <c r="E32" s="365"/>
      <c r="F32" s="363"/>
      <c r="G32" s="364"/>
      <c r="H32" s="364"/>
      <c r="I32" s="365"/>
      <c r="J32" s="368"/>
      <c r="K32" s="371"/>
      <c r="L32" s="387"/>
      <c r="M32" s="387"/>
      <c r="N32" s="387"/>
      <c r="O32" s="387"/>
      <c r="P32" s="387"/>
      <c r="Q32" s="387"/>
      <c r="R32" s="387"/>
      <c r="S32" s="389"/>
      <c r="T32" s="387"/>
      <c r="U32" s="389"/>
      <c r="V32" s="389"/>
      <c r="W32" s="389"/>
      <c r="X32" s="389"/>
      <c r="Y32" s="404"/>
      <c r="Z32" s="158" t="s">
        <v>202</v>
      </c>
      <c r="AA32" s="159" t="s">
        <v>201</v>
      </c>
      <c r="AB32" s="160" t="s">
        <v>188</v>
      </c>
      <c r="AC32" s="160" t="s">
        <v>189</v>
      </c>
      <c r="AD32" s="161" t="s">
        <v>190</v>
      </c>
      <c r="AE32" s="11"/>
      <c r="AF32" s="7"/>
      <c r="AG32" s="146"/>
      <c r="AH32" s="146"/>
      <c r="AI32" s="145"/>
      <c r="AJ32" s="145"/>
      <c r="AK32" s="140"/>
      <c r="AL32" s="146"/>
      <c r="AM32" s="146"/>
      <c r="AN32" s="141"/>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7"/>
      <c r="BN32" s="146"/>
      <c r="BO32" s="146"/>
      <c r="BP32" s="146"/>
      <c r="BQ32" s="146"/>
      <c r="BR32" s="146"/>
      <c r="BS32" s="146"/>
      <c r="BT32" s="146"/>
      <c r="BU32" s="146"/>
      <c r="BV32" s="146"/>
      <c r="BW32" s="146"/>
      <c r="BX32" s="146"/>
      <c r="BY32" s="146"/>
      <c r="BZ32" s="146"/>
      <c r="CA32" s="146"/>
      <c r="CB32" s="146"/>
      <c r="CC32" s="146"/>
      <c r="CD32" s="146"/>
      <c r="CE32" s="146"/>
      <c r="CF32" s="146"/>
      <c r="CG32" s="145"/>
    </row>
    <row r="33" spans="1:109" s="99" customFormat="1" ht="20.25" customHeight="1" thickBot="1" x14ac:dyDescent="0.2">
      <c r="A33" s="94">
        <v>1</v>
      </c>
      <c r="B33" s="405"/>
      <c r="C33" s="406"/>
      <c r="D33" s="406"/>
      <c r="E33" s="407"/>
      <c r="F33" s="408"/>
      <c r="G33" s="406"/>
      <c r="H33" s="406"/>
      <c r="I33" s="407"/>
      <c r="J33" s="95"/>
      <c r="K33" s="96"/>
      <c r="L33" s="96"/>
      <c r="M33" s="96"/>
      <c r="N33" s="96"/>
      <c r="O33" s="96"/>
      <c r="P33" s="96"/>
      <c r="Q33" s="96"/>
      <c r="R33" s="97"/>
      <c r="S33" s="97"/>
      <c r="T33" s="97"/>
      <c r="U33" s="97"/>
      <c r="V33" s="96"/>
      <c r="W33" s="96"/>
      <c r="X33" s="96"/>
      <c r="Y33" s="96"/>
      <c r="Z33" s="156"/>
      <c r="AA33" s="156"/>
      <c r="AB33" s="157"/>
      <c r="AC33" s="157"/>
      <c r="AD33" s="157"/>
      <c r="AG33" s="146"/>
      <c r="AH33" s="146"/>
      <c r="AI33" s="149"/>
      <c r="AJ33" s="149"/>
      <c r="AK33" s="149"/>
      <c r="AL33" s="146"/>
      <c r="AM33" s="146"/>
      <c r="AN33" s="149"/>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7"/>
      <c r="BN33" s="146"/>
      <c r="BO33" s="146"/>
      <c r="BP33" s="146"/>
      <c r="BQ33" s="146"/>
      <c r="BR33" s="146"/>
      <c r="BS33" s="146"/>
      <c r="BT33" s="146"/>
      <c r="BU33" s="146"/>
      <c r="BV33" s="146"/>
      <c r="BW33" s="146"/>
      <c r="BX33" s="146"/>
      <c r="BY33" s="146"/>
      <c r="BZ33" s="146"/>
      <c r="CA33" s="146"/>
      <c r="CB33" s="146"/>
      <c r="CC33" s="146"/>
      <c r="CD33" s="146"/>
      <c r="CE33" s="146"/>
      <c r="CF33" s="146"/>
      <c r="CG33" s="149"/>
    </row>
    <row r="34" spans="1:109" s="99" customFormat="1" ht="20.25" customHeight="1" thickBot="1" x14ac:dyDescent="0.2">
      <c r="A34" s="94">
        <v>2</v>
      </c>
      <c r="B34" s="405"/>
      <c r="C34" s="406"/>
      <c r="D34" s="406"/>
      <c r="E34" s="407"/>
      <c r="F34" s="408"/>
      <c r="G34" s="406"/>
      <c r="H34" s="406"/>
      <c r="I34" s="407"/>
      <c r="J34" s="95"/>
      <c r="K34" s="96"/>
      <c r="L34" s="96"/>
      <c r="M34" s="96"/>
      <c r="N34" s="96"/>
      <c r="O34" s="96"/>
      <c r="P34" s="96"/>
      <c r="Q34" s="96"/>
      <c r="R34" s="97"/>
      <c r="S34" s="97"/>
      <c r="T34" s="97"/>
      <c r="U34" s="97"/>
      <c r="V34" s="96"/>
      <c r="W34" s="96"/>
      <c r="X34" s="96"/>
      <c r="Y34" s="96"/>
      <c r="Z34" s="98"/>
      <c r="AA34" s="98"/>
      <c r="AB34" s="114"/>
      <c r="AC34" s="114"/>
      <c r="AD34" s="114"/>
      <c r="AG34" s="146"/>
      <c r="AH34" s="146"/>
      <c r="AI34" s="149"/>
      <c r="AJ34" s="149"/>
      <c r="AK34" s="149"/>
      <c r="AL34" s="146"/>
      <c r="AM34" s="146"/>
      <c r="AN34" s="149"/>
      <c r="AO34" s="146"/>
      <c r="AP34" s="146"/>
      <c r="AQ34" s="146"/>
      <c r="AR34" s="146"/>
      <c r="AS34" s="146"/>
      <c r="AT34" s="146"/>
      <c r="AU34" s="146"/>
      <c r="AV34" s="146"/>
      <c r="AW34" s="146"/>
      <c r="AX34" s="146"/>
      <c r="AY34" s="146"/>
      <c r="AZ34" s="146"/>
      <c r="BA34" s="146"/>
      <c r="BB34" s="146"/>
      <c r="BC34" s="146"/>
      <c r="BD34" s="146"/>
      <c r="BE34" s="146"/>
      <c r="BF34" s="146"/>
      <c r="BG34" s="146"/>
      <c r="BH34" s="146"/>
      <c r="BI34" s="146"/>
      <c r="BJ34" s="146"/>
      <c r="BK34" s="146" ph="1"/>
      <c r="BL34" s="146"/>
      <c r="BM34" s="147"/>
      <c r="BN34" s="146"/>
      <c r="BO34" s="146"/>
      <c r="BP34" s="146"/>
      <c r="BQ34" s="146"/>
      <c r="BR34" s="146"/>
      <c r="BS34" s="146"/>
      <c r="BT34" s="146"/>
      <c r="BU34" s="146"/>
      <c r="BV34" s="146"/>
      <c r="BW34" s="146" ph="1"/>
      <c r="BX34" s="146" ph="1"/>
      <c r="BY34" s="146" ph="1"/>
      <c r="BZ34" s="146" ph="1"/>
      <c r="CA34" s="146" ph="1"/>
      <c r="CB34" s="146" ph="1"/>
      <c r="CC34" s="146"/>
      <c r="CD34" s="146"/>
      <c r="CE34" s="146"/>
      <c r="CF34" s="146"/>
      <c r="CG34" s="149" ph="1"/>
      <c r="CI34" s="99" ph="1"/>
      <c r="CK34" s="99" ph="1"/>
      <c r="CL34" s="99" ph="1"/>
      <c r="CN34" s="99" ph="1"/>
      <c r="CO34" s="99" ph="1"/>
      <c r="CQ34" s="99" ph="1"/>
      <c r="CR34" s="99" ph="1"/>
      <c r="CS34" s="99" ph="1"/>
      <c r="CT34" s="99" ph="1"/>
      <c r="CU34" s="99" ph="1"/>
      <c r="CV34" s="99" ph="1"/>
      <c r="CW34" s="99" ph="1"/>
      <c r="CX34" s="99" ph="1"/>
      <c r="CY34" s="99" ph="1"/>
      <c r="CZ34" s="99" ph="1"/>
      <c r="DA34" s="99" ph="1"/>
      <c r="DB34" s="99" ph="1"/>
      <c r="DC34" s="99" ph="1"/>
      <c r="DD34" s="99" ph="1"/>
      <c r="DE34" s="99" ph="1"/>
    </row>
    <row r="35" spans="1:109" s="99" customFormat="1" ht="20.25" customHeight="1" thickBot="1" x14ac:dyDescent="0.2">
      <c r="A35" s="94">
        <v>3</v>
      </c>
      <c r="B35" s="405"/>
      <c r="C35" s="406"/>
      <c r="D35" s="406"/>
      <c r="E35" s="407"/>
      <c r="F35" s="408"/>
      <c r="G35" s="406"/>
      <c r="H35" s="406"/>
      <c r="I35" s="407"/>
      <c r="J35" s="95"/>
      <c r="K35" s="96"/>
      <c r="L35" s="96"/>
      <c r="M35" s="96"/>
      <c r="N35" s="96"/>
      <c r="O35" s="96"/>
      <c r="P35" s="96"/>
      <c r="Q35" s="96"/>
      <c r="R35" s="97"/>
      <c r="S35" s="97"/>
      <c r="T35" s="97"/>
      <c r="U35" s="97"/>
      <c r="V35" s="96"/>
      <c r="W35" s="96"/>
      <c r="X35" s="96"/>
      <c r="Y35" s="96"/>
      <c r="Z35" s="98"/>
      <c r="AA35" s="98"/>
      <c r="AB35" s="114"/>
      <c r="AC35" s="114"/>
      <c r="AD35" s="114"/>
      <c r="AG35" s="146"/>
      <c r="AH35" s="146"/>
      <c r="AI35" s="149"/>
      <c r="AJ35" s="149"/>
      <c r="AK35" s="149"/>
      <c r="AL35" s="146"/>
      <c r="AM35" s="146"/>
      <c r="AN35" s="149"/>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ph="1"/>
      <c r="BL35" s="146"/>
      <c r="BM35" s="147"/>
      <c r="BN35" s="146"/>
      <c r="BO35" s="146"/>
      <c r="BP35" s="146"/>
      <c r="BQ35" s="146"/>
      <c r="BR35" s="146"/>
      <c r="BS35" s="146"/>
      <c r="BT35" s="146"/>
      <c r="BU35" s="146"/>
      <c r="BV35" s="146"/>
      <c r="BW35" s="146" ph="1"/>
      <c r="BX35" s="146" ph="1"/>
      <c r="BY35" s="146" ph="1"/>
      <c r="BZ35" s="146" ph="1"/>
      <c r="CA35" s="146" ph="1"/>
      <c r="CB35" s="146" ph="1"/>
      <c r="CC35" s="146"/>
      <c r="CD35" s="146"/>
      <c r="CE35" s="146"/>
      <c r="CF35" s="146"/>
      <c r="CG35" s="149" ph="1"/>
      <c r="CI35" s="99" ph="1"/>
      <c r="CK35" s="99" ph="1"/>
      <c r="CL35" s="99" ph="1"/>
      <c r="CN35" s="99" ph="1"/>
      <c r="CO35" s="99" ph="1"/>
      <c r="CQ35" s="99" ph="1"/>
      <c r="CR35" s="99" ph="1"/>
      <c r="CS35" s="99" ph="1"/>
      <c r="CT35" s="99" ph="1"/>
      <c r="CU35" s="99" ph="1"/>
      <c r="CV35" s="99" ph="1"/>
      <c r="CW35" s="99" ph="1"/>
      <c r="CX35" s="99" ph="1"/>
      <c r="CY35" s="99" ph="1"/>
      <c r="CZ35" s="99" ph="1"/>
      <c r="DA35" s="99" ph="1"/>
      <c r="DB35" s="99" ph="1"/>
      <c r="DC35" s="99" ph="1"/>
      <c r="DD35" s="99" ph="1"/>
      <c r="DE35" s="99" ph="1"/>
    </row>
    <row r="36" spans="1:109" s="99" customFormat="1" ht="20.25" customHeight="1" thickBot="1" x14ac:dyDescent="0.2">
      <c r="A36" s="94">
        <v>4</v>
      </c>
      <c r="B36" s="405"/>
      <c r="C36" s="406"/>
      <c r="D36" s="406"/>
      <c r="E36" s="407"/>
      <c r="F36" s="408"/>
      <c r="G36" s="406"/>
      <c r="H36" s="406"/>
      <c r="I36" s="407"/>
      <c r="J36" s="95"/>
      <c r="K36" s="96"/>
      <c r="L36" s="96"/>
      <c r="M36" s="96"/>
      <c r="N36" s="96"/>
      <c r="O36" s="96"/>
      <c r="P36" s="96"/>
      <c r="Q36" s="96"/>
      <c r="R36" s="97"/>
      <c r="S36" s="97"/>
      <c r="T36" s="97"/>
      <c r="U36" s="97"/>
      <c r="V36" s="96"/>
      <c r="W36" s="96"/>
      <c r="X36" s="96"/>
      <c r="Y36" s="96"/>
      <c r="Z36" s="98"/>
      <c r="AA36" s="98"/>
      <c r="AB36" s="114"/>
      <c r="AC36" s="114"/>
      <c r="AD36" s="114"/>
      <c r="AG36" s="146"/>
      <c r="AH36" s="146"/>
      <c r="AI36" s="149"/>
      <c r="AJ36" s="149"/>
      <c r="AK36" s="149"/>
      <c r="AL36" s="146"/>
      <c r="AM36" s="146"/>
      <c r="AN36" s="149"/>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ph="1"/>
      <c r="BL36" s="146"/>
      <c r="BM36" s="147"/>
      <c r="BN36" s="146"/>
      <c r="BO36" s="146"/>
      <c r="BP36" s="146"/>
      <c r="BQ36" s="146"/>
      <c r="BR36" s="146"/>
      <c r="BS36" s="146"/>
      <c r="BT36" s="146"/>
      <c r="BU36" s="146"/>
      <c r="BV36" s="146"/>
      <c r="BW36" s="146" ph="1"/>
      <c r="BX36" s="146" ph="1"/>
      <c r="BY36" s="146" ph="1"/>
      <c r="BZ36" s="146" ph="1"/>
      <c r="CA36" s="146" ph="1"/>
      <c r="CB36" s="146" ph="1"/>
      <c r="CC36" s="146"/>
      <c r="CD36" s="146"/>
      <c r="CE36" s="146"/>
      <c r="CF36" s="146"/>
      <c r="CG36" s="149" ph="1"/>
      <c r="CI36" s="99" ph="1"/>
      <c r="CK36" s="99" ph="1"/>
      <c r="CL36" s="99" ph="1"/>
      <c r="CN36" s="99" ph="1"/>
      <c r="CO36" s="99" ph="1"/>
      <c r="CQ36" s="99" ph="1"/>
      <c r="CR36" s="99" ph="1"/>
      <c r="CS36" s="99" ph="1"/>
      <c r="CT36" s="99" ph="1"/>
      <c r="CU36" s="99" ph="1"/>
      <c r="CV36" s="99" ph="1"/>
      <c r="CW36" s="99" ph="1"/>
      <c r="CX36" s="99" ph="1"/>
      <c r="CY36" s="99" ph="1"/>
      <c r="CZ36" s="99" ph="1"/>
      <c r="DA36" s="99" ph="1"/>
      <c r="DB36" s="99" ph="1"/>
      <c r="DC36" s="99" ph="1"/>
      <c r="DD36" s="99" ph="1"/>
      <c r="DE36" s="99" ph="1"/>
    </row>
    <row r="37" spans="1:109" s="99" customFormat="1" ht="20.25" customHeight="1" thickBot="1" x14ac:dyDescent="0.2">
      <c r="A37" s="94">
        <v>5</v>
      </c>
      <c r="B37" s="405"/>
      <c r="C37" s="406"/>
      <c r="D37" s="406"/>
      <c r="E37" s="407"/>
      <c r="F37" s="408"/>
      <c r="G37" s="406"/>
      <c r="H37" s="406"/>
      <c r="I37" s="407"/>
      <c r="J37" s="95"/>
      <c r="K37" s="96"/>
      <c r="L37" s="96"/>
      <c r="M37" s="96"/>
      <c r="N37" s="96"/>
      <c r="O37" s="96"/>
      <c r="P37" s="96"/>
      <c r="Q37" s="96"/>
      <c r="R37" s="97"/>
      <c r="S37" s="97"/>
      <c r="T37" s="97"/>
      <c r="U37" s="97"/>
      <c r="V37" s="96"/>
      <c r="W37" s="96"/>
      <c r="X37" s="96"/>
      <c r="Y37" s="96"/>
      <c r="Z37" s="98"/>
      <c r="AA37" s="98"/>
      <c r="AB37" s="114"/>
      <c r="AC37" s="114"/>
      <c r="AD37" s="114"/>
      <c r="AG37" s="146"/>
      <c r="AH37" s="146"/>
      <c r="AI37" s="149"/>
      <c r="AJ37" s="149"/>
      <c r="AK37" s="149"/>
      <c r="AL37" s="146"/>
      <c r="AM37" s="146"/>
      <c r="AN37" s="149"/>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7"/>
      <c r="BN37" s="146"/>
      <c r="BO37" s="146"/>
      <c r="BP37" s="146"/>
      <c r="BQ37" s="146"/>
      <c r="BR37" s="146"/>
      <c r="BS37" s="146"/>
      <c r="BT37" s="146"/>
      <c r="BU37" s="146"/>
      <c r="BV37" s="146"/>
      <c r="BW37" s="146"/>
      <c r="BX37" s="146"/>
      <c r="BY37" s="146"/>
      <c r="BZ37" s="146"/>
      <c r="CA37" s="146"/>
      <c r="CB37" s="146"/>
      <c r="CC37" s="146"/>
      <c r="CD37" s="146"/>
      <c r="CE37" s="146"/>
      <c r="CF37" s="146"/>
      <c r="CG37" s="149"/>
    </row>
    <row r="38" spans="1:109" s="99" customFormat="1" ht="20.25" customHeight="1" thickBot="1" x14ac:dyDescent="0.2">
      <c r="A38" s="94">
        <v>6</v>
      </c>
      <c r="B38" s="405"/>
      <c r="C38" s="406"/>
      <c r="D38" s="406"/>
      <c r="E38" s="407"/>
      <c r="F38" s="408"/>
      <c r="G38" s="406"/>
      <c r="H38" s="406"/>
      <c r="I38" s="407"/>
      <c r="J38" s="95"/>
      <c r="K38" s="96"/>
      <c r="L38" s="96"/>
      <c r="M38" s="96"/>
      <c r="N38" s="96"/>
      <c r="O38" s="96"/>
      <c r="P38" s="96"/>
      <c r="Q38" s="96"/>
      <c r="R38" s="97"/>
      <c r="S38" s="97"/>
      <c r="T38" s="97"/>
      <c r="U38" s="97"/>
      <c r="V38" s="96"/>
      <c r="W38" s="96"/>
      <c r="X38" s="96"/>
      <c r="Y38" s="96"/>
      <c r="Z38" s="98"/>
      <c r="AA38" s="98"/>
      <c r="AB38" s="114"/>
      <c r="AC38" s="114"/>
      <c r="AD38" s="114"/>
      <c r="AG38" s="146"/>
      <c r="AH38" s="146"/>
      <c r="AI38" s="149"/>
      <c r="AJ38" s="149"/>
      <c r="AK38" s="149"/>
      <c r="AL38" s="146"/>
      <c r="AM38" s="146"/>
      <c r="AN38" s="149"/>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7"/>
      <c r="BN38" s="146"/>
      <c r="BO38" s="146"/>
      <c r="BP38" s="146"/>
      <c r="BQ38" s="146"/>
      <c r="BR38" s="146"/>
      <c r="BS38" s="146"/>
      <c r="BT38" s="146"/>
      <c r="BU38" s="146"/>
      <c r="BV38" s="146"/>
      <c r="BW38" s="146"/>
      <c r="BX38" s="146"/>
      <c r="BY38" s="146"/>
      <c r="BZ38" s="146"/>
      <c r="CA38" s="146"/>
      <c r="CB38" s="146"/>
      <c r="CC38" s="146"/>
      <c r="CD38" s="146"/>
      <c r="CE38" s="146"/>
      <c r="CF38" s="146"/>
      <c r="CG38" s="149"/>
    </row>
    <row r="39" spans="1:109" s="99" customFormat="1" ht="20.25" customHeight="1" thickBot="1" x14ac:dyDescent="0.2">
      <c r="A39" s="94">
        <v>7</v>
      </c>
      <c r="B39" s="405"/>
      <c r="C39" s="406"/>
      <c r="D39" s="406"/>
      <c r="E39" s="407"/>
      <c r="F39" s="408"/>
      <c r="G39" s="406"/>
      <c r="H39" s="406"/>
      <c r="I39" s="407"/>
      <c r="J39" s="95"/>
      <c r="K39" s="96"/>
      <c r="L39" s="96"/>
      <c r="M39" s="96"/>
      <c r="N39" s="96"/>
      <c r="O39" s="96"/>
      <c r="P39" s="96"/>
      <c r="Q39" s="96"/>
      <c r="R39" s="97"/>
      <c r="S39" s="97"/>
      <c r="T39" s="97"/>
      <c r="U39" s="97"/>
      <c r="V39" s="96"/>
      <c r="W39" s="96"/>
      <c r="X39" s="96"/>
      <c r="Y39" s="96"/>
      <c r="Z39" s="98"/>
      <c r="AA39" s="98"/>
      <c r="AB39" s="114"/>
      <c r="AC39" s="114"/>
      <c r="AD39" s="114"/>
      <c r="AG39" s="146"/>
      <c r="AH39" s="146"/>
      <c r="AI39" s="149"/>
      <c r="AJ39" s="149"/>
      <c r="AK39" s="149"/>
      <c r="AL39" s="146"/>
      <c r="AM39" s="146"/>
      <c r="AN39" s="149"/>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7"/>
      <c r="BN39" s="146"/>
      <c r="BO39" s="146"/>
      <c r="BP39" s="146"/>
      <c r="BQ39" s="146"/>
      <c r="BR39" s="146"/>
      <c r="BS39" s="146"/>
      <c r="BT39" s="146"/>
      <c r="BU39" s="146"/>
      <c r="BV39" s="146"/>
      <c r="BW39" s="146"/>
      <c r="BX39" s="146"/>
      <c r="BY39" s="146"/>
      <c r="BZ39" s="146"/>
      <c r="CA39" s="146"/>
      <c r="CB39" s="146"/>
      <c r="CC39" s="146"/>
      <c r="CD39" s="146"/>
      <c r="CE39" s="146"/>
      <c r="CF39" s="146"/>
      <c r="CG39" s="149"/>
    </row>
    <row r="40" spans="1:109" s="99" customFormat="1" ht="20.25" customHeight="1" thickBot="1" x14ac:dyDescent="0.2">
      <c r="A40" s="94">
        <v>8</v>
      </c>
      <c r="B40" s="405"/>
      <c r="C40" s="406"/>
      <c r="D40" s="406"/>
      <c r="E40" s="407"/>
      <c r="F40" s="408"/>
      <c r="G40" s="406"/>
      <c r="H40" s="406"/>
      <c r="I40" s="407"/>
      <c r="J40" s="95"/>
      <c r="K40" s="96"/>
      <c r="L40" s="96"/>
      <c r="M40" s="96"/>
      <c r="N40" s="96"/>
      <c r="O40" s="96"/>
      <c r="P40" s="96"/>
      <c r="Q40" s="96"/>
      <c r="R40" s="97"/>
      <c r="S40" s="97"/>
      <c r="T40" s="97"/>
      <c r="U40" s="97"/>
      <c r="V40" s="96"/>
      <c r="W40" s="96"/>
      <c r="X40" s="96"/>
      <c r="Y40" s="96"/>
      <c r="Z40" s="98"/>
      <c r="AA40" s="98"/>
      <c r="AB40" s="114"/>
      <c r="AC40" s="114"/>
      <c r="AD40" s="114"/>
      <c r="AG40" s="146"/>
      <c r="AH40" s="146"/>
      <c r="AI40" s="149"/>
      <c r="AJ40" s="149"/>
      <c r="AK40" s="149"/>
      <c r="AL40" s="146"/>
      <c r="AM40" s="146"/>
      <c r="AN40" s="149"/>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7"/>
      <c r="BN40" s="146"/>
      <c r="BO40" s="146"/>
      <c r="BP40" s="146"/>
      <c r="BQ40" s="146"/>
      <c r="BR40" s="146"/>
      <c r="BS40" s="146"/>
      <c r="BT40" s="146"/>
      <c r="BU40" s="146"/>
      <c r="BV40" s="146"/>
      <c r="BW40" s="146"/>
      <c r="BX40" s="146"/>
      <c r="BY40" s="146"/>
      <c r="BZ40" s="146"/>
      <c r="CA40" s="146"/>
      <c r="CB40" s="146"/>
      <c r="CC40" s="146"/>
      <c r="CD40" s="146"/>
      <c r="CE40" s="146"/>
      <c r="CF40" s="146"/>
      <c r="CG40" s="149"/>
    </row>
    <row r="41" spans="1:109" s="99" customFormat="1" ht="20.25" customHeight="1" thickBot="1" x14ac:dyDescent="0.2">
      <c r="A41" s="94">
        <v>9</v>
      </c>
      <c r="B41" s="405"/>
      <c r="C41" s="406"/>
      <c r="D41" s="406"/>
      <c r="E41" s="407"/>
      <c r="F41" s="408"/>
      <c r="G41" s="406"/>
      <c r="H41" s="406"/>
      <c r="I41" s="407"/>
      <c r="J41" s="95"/>
      <c r="K41" s="96"/>
      <c r="L41" s="96"/>
      <c r="M41" s="96"/>
      <c r="N41" s="96"/>
      <c r="O41" s="96"/>
      <c r="P41" s="96"/>
      <c r="Q41" s="96"/>
      <c r="R41" s="97"/>
      <c r="S41" s="97"/>
      <c r="T41" s="97"/>
      <c r="U41" s="97"/>
      <c r="V41" s="96"/>
      <c r="W41" s="96"/>
      <c r="X41" s="96"/>
      <c r="Y41" s="96"/>
      <c r="Z41" s="98"/>
      <c r="AA41" s="98"/>
      <c r="AB41" s="114"/>
      <c r="AC41" s="114"/>
      <c r="AD41" s="114"/>
      <c r="AG41" s="146"/>
      <c r="AH41" s="146"/>
      <c r="AI41" s="149"/>
      <c r="AJ41" s="149"/>
      <c r="AK41" s="149"/>
      <c r="AL41" s="146"/>
      <c r="AM41" s="146"/>
      <c r="AN41" s="149"/>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7"/>
      <c r="BN41" s="146"/>
      <c r="BO41" s="146"/>
      <c r="BP41" s="146"/>
      <c r="BQ41" s="146"/>
      <c r="BR41" s="146"/>
      <c r="BS41" s="146"/>
      <c r="BT41" s="146"/>
      <c r="BU41" s="146"/>
      <c r="BV41" s="146"/>
      <c r="BW41" s="146"/>
      <c r="BX41" s="146"/>
      <c r="BY41" s="146"/>
      <c r="BZ41" s="146"/>
      <c r="CA41" s="146"/>
      <c r="CB41" s="146"/>
      <c r="CC41" s="146"/>
      <c r="CD41" s="146"/>
      <c r="CE41" s="146"/>
      <c r="CF41" s="146"/>
      <c r="CG41" s="149"/>
    </row>
    <row r="42" spans="1:109" s="99" customFormat="1" ht="20.25" customHeight="1" thickBot="1" x14ac:dyDescent="0.2">
      <c r="A42" s="94">
        <v>10</v>
      </c>
      <c r="B42" s="405"/>
      <c r="C42" s="406"/>
      <c r="D42" s="406"/>
      <c r="E42" s="407"/>
      <c r="F42" s="408"/>
      <c r="G42" s="406"/>
      <c r="H42" s="406"/>
      <c r="I42" s="407"/>
      <c r="J42" s="95"/>
      <c r="K42" s="96"/>
      <c r="L42" s="96"/>
      <c r="M42" s="96"/>
      <c r="N42" s="96"/>
      <c r="O42" s="96"/>
      <c r="P42" s="96"/>
      <c r="Q42" s="96"/>
      <c r="R42" s="97"/>
      <c r="S42" s="97"/>
      <c r="T42" s="97"/>
      <c r="U42" s="97"/>
      <c r="V42" s="96"/>
      <c r="W42" s="96"/>
      <c r="X42" s="96"/>
      <c r="Y42" s="96"/>
      <c r="Z42" s="98"/>
      <c r="AA42" s="98"/>
      <c r="AB42" s="98"/>
      <c r="AC42" s="98"/>
      <c r="AD42" s="98"/>
      <c r="AG42" s="146"/>
      <c r="AH42" s="146"/>
      <c r="AI42" s="149"/>
      <c r="AJ42" s="149"/>
      <c r="AK42" s="149"/>
      <c r="AL42" s="146"/>
      <c r="AM42" s="146"/>
      <c r="AN42" s="149"/>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7"/>
      <c r="BN42" s="146"/>
      <c r="BO42" s="146"/>
      <c r="BP42" s="146"/>
      <c r="BQ42" s="146"/>
      <c r="BR42" s="146"/>
      <c r="BS42" s="146"/>
      <c r="BT42" s="146"/>
      <c r="BU42" s="146"/>
      <c r="BV42" s="146"/>
      <c r="BW42" s="146"/>
      <c r="BX42" s="146"/>
      <c r="BY42" s="146"/>
      <c r="BZ42" s="146"/>
      <c r="CA42" s="146"/>
      <c r="CB42" s="146"/>
      <c r="CC42" s="146"/>
      <c r="CD42" s="146"/>
      <c r="CE42" s="146"/>
      <c r="CF42" s="146"/>
      <c r="CG42" s="149"/>
    </row>
    <row r="43" spans="1:109" ht="13.5" customHeight="1" x14ac:dyDescent="0.15">
      <c r="A43" s="418" t="s">
        <v>191</v>
      </c>
      <c r="B43" s="418"/>
      <c r="C43" s="418"/>
      <c r="D43" s="418"/>
      <c r="E43" s="418"/>
      <c r="F43" s="418"/>
      <c r="G43" s="418"/>
      <c r="H43" s="418"/>
      <c r="I43" s="418"/>
      <c r="J43" s="418"/>
      <c r="K43" s="418"/>
      <c r="L43" s="100"/>
      <c r="M43" s="100"/>
      <c r="N43" s="100"/>
      <c r="O43" s="100"/>
      <c r="P43" s="100"/>
      <c r="Q43" s="100"/>
      <c r="R43" s="100"/>
      <c r="S43" s="100"/>
      <c r="T43" s="100"/>
      <c r="U43" s="100"/>
      <c r="V43" s="100"/>
      <c r="W43" s="100"/>
      <c r="X43" s="100"/>
      <c r="Y43" s="100"/>
      <c r="Z43" s="100"/>
      <c r="AA43" s="100"/>
      <c r="AE43" s="9"/>
      <c r="AG43" s="146"/>
      <c r="AH43" s="145"/>
      <c r="AI43" s="145"/>
      <c r="AJ43" s="145"/>
      <c r="AK43" s="146"/>
      <c r="AL43" s="146"/>
      <c r="AM43" s="145"/>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7"/>
      <c r="BM43" s="146"/>
      <c r="BN43" s="146"/>
      <c r="BO43" s="146"/>
      <c r="BP43" s="146"/>
      <c r="BQ43" s="146"/>
      <c r="BR43" s="146"/>
      <c r="BS43" s="146"/>
      <c r="BT43" s="146"/>
      <c r="BU43" s="146"/>
      <c r="BV43" s="146"/>
      <c r="BW43" s="146"/>
      <c r="BX43" s="146"/>
      <c r="BY43" s="146"/>
      <c r="BZ43" s="146"/>
      <c r="CA43" s="146"/>
      <c r="CB43" s="146"/>
      <c r="CC43" s="146"/>
      <c r="CD43" s="145"/>
      <c r="CE43" s="146"/>
      <c r="CF43" s="146"/>
      <c r="CG43" s="145"/>
    </row>
    <row r="44" spans="1:109" x14ac:dyDescent="0.15">
      <c r="A44" s="419"/>
      <c r="B44" s="419"/>
      <c r="C44" s="419"/>
      <c r="D44" s="419"/>
      <c r="E44" s="419"/>
      <c r="F44" s="419"/>
      <c r="G44" s="419"/>
      <c r="H44" s="419"/>
      <c r="I44" s="419"/>
      <c r="J44" s="419"/>
      <c r="K44" s="419"/>
      <c r="L44" s="47"/>
      <c r="M44" s="47"/>
      <c r="N44" s="47"/>
      <c r="O44" s="47"/>
      <c r="P44" s="47"/>
      <c r="Q44" s="47"/>
      <c r="R44" s="47"/>
      <c r="S44" s="47"/>
      <c r="T44" s="47"/>
      <c r="U44" s="47"/>
      <c r="V44" s="47"/>
      <c r="W44" s="47"/>
      <c r="X44" s="47"/>
      <c r="Y44" s="47"/>
      <c r="Z44" s="47"/>
      <c r="AA44" s="47"/>
      <c r="AE44" s="9"/>
      <c r="AG44" s="146"/>
      <c r="AH44" s="145"/>
      <c r="AI44" s="145"/>
      <c r="AJ44" s="145"/>
      <c r="AK44" s="146"/>
      <c r="AL44" s="146"/>
      <c r="AM44" s="145"/>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7"/>
      <c r="BM44" s="146"/>
      <c r="BN44" s="146"/>
      <c r="BO44" s="146"/>
      <c r="BP44" s="146"/>
      <c r="BQ44" s="146"/>
      <c r="BR44" s="146"/>
      <c r="BS44" s="146"/>
      <c r="BT44" s="146"/>
      <c r="BU44" s="146"/>
      <c r="BV44" s="146"/>
      <c r="BW44" s="146"/>
      <c r="BX44" s="146"/>
      <c r="BY44" s="146"/>
      <c r="BZ44" s="146"/>
      <c r="CA44" s="146"/>
      <c r="CB44" s="146"/>
      <c r="CC44" s="146"/>
      <c r="CD44" s="145"/>
      <c r="CE44" s="146"/>
      <c r="CF44" s="146"/>
      <c r="CG44" s="145"/>
    </row>
    <row r="45" spans="1:109" ht="10.5" customHeight="1" x14ac:dyDescent="0.15">
      <c r="A45" s="420"/>
      <c r="B45" s="420"/>
      <c r="C45" s="420"/>
      <c r="D45" s="420"/>
      <c r="E45" s="420"/>
      <c r="F45" s="420"/>
      <c r="G45" s="420"/>
      <c r="H45" s="420"/>
      <c r="I45" s="420"/>
      <c r="J45" s="420"/>
      <c r="K45" s="420"/>
      <c r="L45" s="102"/>
      <c r="M45" s="102"/>
      <c r="N45" s="102"/>
      <c r="O45" s="102"/>
      <c r="P45" s="103"/>
      <c r="Q45" s="10"/>
      <c r="R45" s="10"/>
      <c r="S45" s="10"/>
      <c r="T45" s="10"/>
      <c r="U45" s="10"/>
      <c r="V45" s="10"/>
      <c r="W45" s="10"/>
      <c r="X45" s="10"/>
      <c r="Y45" s="10"/>
      <c r="Z45" s="10"/>
      <c r="AA45" s="10"/>
      <c r="AB45" s="11"/>
      <c r="AC45" s="11"/>
      <c r="AE45" s="9"/>
      <c r="AG45" s="146"/>
      <c r="AH45" s="145"/>
      <c r="AI45" s="145"/>
      <c r="AJ45" s="145"/>
      <c r="AK45" s="146"/>
      <c r="AL45" s="146"/>
      <c r="AM45" s="145"/>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7"/>
      <c r="BM45" s="146"/>
      <c r="BN45" s="146"/>
      <c r="BO45" s="146"/>
      <c r="BP45" s="146"/>
      <c r="BQ45" s="146"/>
      <c r="BR45" s="146"/>
      <c r="BS45" s="146"/>
      <c r="BT45" s="146"/>
      <c r="BU45" s="146"/>
      <c r="BV45" s="146"/>
      <c r="BW45" s="146"/>
      <c r="BX45" s="146"/>
      <c r="BY45" s="146"/>
      <c r="BZ45" s="146"/>
      <c r="CA45" s="146"/>
      <c r="CB45" s="146"/>
      <c r="CC45" s="146"/>
      <c r="CD45" s="145"/>
      <c r="CE45" s="146"/>
      <c r="CF45" s="146"/>
      <c r="CG45" s="145"/>
    </row>
    <row r="46" spans="1:109" ht="13.5" customHeight="1" x14ac:dyDescent="0.15">
      <c r="A46" s="409" t="s">
        <v>127</v>
      </c>
      <c r="B46" s="421"/>
      <c r="C46" s="421"/>
      <c r="D46" s="421"/>
      <c r="E46" s="421"/>
      <c r="F46" s="421"/>
      <c r="G46" s="421"/>
      <c r="H46" s="421"/>
      <c r="I46" s="421"/>
      <c r="J46" s="421"/>
      <c r="K46" s="421"/>
      <c r="L46" s="421"/>
      <c r="M46" s="421"/>
      <c r="N46" s="421"/>
      <c r="O46" s="421"/>
      <c r="P46" s="421"/>
      <c r="Q46" s="422"/>
      <c r="R46" s="409" t="s">
        <v>186</v>
      </c>
      <c r="S46" s="410"/>
      <c r="T46" s="410"/>
      <c r="U46" s="410"/>
      <c r="V46" s="410"/>
      <c r="W46" s="410"/>
      <c r="X46" s="410"/>
      <c r="Y46" s="410"/>
      <c r="Z46" s="410"/>
      <c r="AA46" s="410"/>
      <c r="AB46" s="410"/>
      <c r="AC46" s="410"/>
      <c r="AD46" s="411"/>
      <c r="AE46" s="9"/>
      <c r="AG46" s="146"/>
      <c r="AH46" s="145"/>
      <c r="AI46" s="145"/>
      <c r="AJ46" s="145"/>
      <c r="AK46" s="146"/>
      <c r="AL46" s="146"/>
      <c r="AM46" s="145"/>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7"/>
      <c r="BM46" s="146"/>
      <c r="BN46" s="146"/>
      <c r="BO46" s="146"/>
      <c r="BP46" s="146"/>
      <c r="BQ46" s="146"/>
      <c r="BR46" s="146"/>
      <c r="BS46" s="146"/>
      <c r="BT46" s="146"/>
      <c r="BU46" s="146"/>
      <c r="BV46" s="146"/>
      <c r="BW46" s="146"/>
      <c r="BX46" s="146"/>
      <c r="BY46" s="146"/>
      <c r="BZ46" s="146"/>
      <c r="CA46" s="146"/>
      <c r="CB46" s="146"/>
      <c r="CC46" s="146"/>
      <c r="CD46" s="145"/>
      <c r="CE46" s="146"/>
      <c r="CF46" s="146"/>
      <c r="CG46" s="145"/>
    </row>
    <row r="47" spans="1:109" x14ac:dyDescent="0.15">
      <c r="A47" s="423"/>
      <c r="B47" s="424"/>
      <c r="C47" s="424"/>
      <c r="D47" s="424"/>
      <c r="E47" s="424"/>
      <c r="F47" s="424"/>
      <c r="G47" s="424"/>
      <c r="H47" s="424"/>
      <c r="I47" s="424"/>
      <c r="J47" s="424"/>
      <c r="K47" s="424"/>
      <c r="L47" s="424"/>
      <c r="M47" s="424"/>
      <c r="N47" s="424"/>
      <c r="O47" s="424"/>
      <c r="P47" s="424"/>
      <c r="Q47" s="425"/>
      <c r="R47" s="412"/>
      <c r="S47" s="413"/>
      <c r="T47" s="413"/>
      <c r="U47" s="413"/>
      <c r="V47" s="413"/>
      <c r="W47" s="413"/>
      <c r="X47" s="413"/>
      <c r="Y47" s="413"/>
      <c r="Z47" s="413"/>
      <c r="AA47" s="413"/>
      <c r="AB47" s="413"/>
      <c r="AC47" s="413"/>
      <c r="AD47" s="414"/>
      <c r="AE47" s="9"/>
      <c r="AG47" s="146"/>
      <c r="AH47" s="145"/>
      <c r="AI47" s="145"/>
      <c r="AJ47" s="145"/>
      <c r="AK47" s="146"/>
      <c r="AL47" s="146"/>
      <c r="AM47" s="145"/>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7"/>
      <c r="BM47" s="146"/>
      <c r="BN47" s="146"/>
      <c r="BO47" s="146"/>
      <c r="BP47" s="146"/>
      <c r="BQ47" s="146"/>
      <c r="BR47" s="146"/>
      <c r="BS47" s="146"/>
      <c r="BT47" s="146"/>
      <c r="BU47" s="146"/>
      <c r="BV47" s="146"/>
      <c r="BW47" s="146"/>
      <c r="BX47" s="146"/>
      <c r="BY47" s="146"/>
      <c r="BZ47" s="146"/>
      <c r="CA47" s="146"/>
      <c r="CB47" s="146"/>
      <c r="CC47" s="146"/>
      <c r="CD47" s="145"/>
      <c r="CE47" s="146"/>
      <c r="CF47" s="146"/>
      <c r="CG47" s="145"/>
    </row>
    <row r="48" spans="1:109" x14ac:dyDescent="0.15">
      <c r="A48" s="423"/>
      <c r="B48" s="424"/>
      <c r="C48" s="424"/>
      <c r="D48" s="424"/>
      <c r="E48" s="424"/>
      <c r="F48" s="424"/>
      <c r="G48" s="424"/>
      <c r="H48" s="424"/>
      <c r="I48" s="424"/>
      <c r="J48" s="424"/>
      <c r="K48" s="424"/>
      <c r="L48" s="424"/>
      <c r="M48" s="424"/>
      <c r="N48" s="424"/>
      <c r="O48" s="424"/>
      <c r="P48" s="424"/>
      <c r="Q48" s="425"/>
      <c r="R48" s="412"/>
      <c r="S48" s="413"/>
      <c r="T48" s="413"/>
      <c r="U48" s="413"/>
      <c r="V48" s="413"/>
      <c r="W48" s="413"/>
      <c r="X48" s="413"/>
      <c r="Y48" s="413"/>
      <c r="Z48" s="413"/>
      <c r="AA48" s="413"/>
      <c r="AB48" s="413"/>
      <c r="AC48" s="413"/>
      <c r="AD48" s="414"/>
      <c r="AE48" s="9"/>
      <c r="AG48" s="146"/>
      <c r="AH48" s="145"/>
      <c r="AI48" s="145"/>
      <c r="AJ48" s="145"/>
      <c r="AK48" s="146"/>
      <c r="AL48" s="146"/>
      <c r="AM48" s="145"/>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7"/>
      <c r="BM48" s="146"/>
      <c r="BN48" s="146"/>
      <c r="BO48" s="146"/>
      <c r="BP48" s="146"/>
      <c r="BQ48" s="146"/>
      <c r="BR48" s="146"/>
      <c r="BS48" s="146"/>
      <c r="BT48" s="146"/>
      <c r="BU48" s="146"/>
      <c r="BV48" s="146"/>
      <c r="BW48" s="146"/>
      <c r="BX48" s="146"/>
      <c r="BY48" s="146"/>
      <c r="BZ48" s="146"/>
      <c r="CA48" s="146"/>
      <c r="CB48" s="146"/>
      <c r="CC48" s="146"/>
      <c r="CD48" s="145"/>
      <c r="CE48" s="146"/>
      <c r="CF48" s="146"/>
      <c r="CG48" s="145"/>
    </row>
    <row r="49" spans="1:101" x14ac:dyDescent="0.15">
      <c r="A49" s="423"/>
      <c r="B49" s="424"/>
      <c r="C49" s="424"/>
      <c r="D49" s="424"/>
      <c r="E49" s="424"/>
      <c r="F49" s="424"/>
      <c r="G49" s="424"/>
      <c r="H49" s="424"/>
      <c r="I49" s="424"/>
      <c r="J49" s="424"/>
      <c r="K49" s="424"/>
      <c r="L49" s="424"/>
      <c r="M49" s="424"/>
      <c r="N49" s="424"/>
      <c r="O49" s="424"/>
      <c r="P49" s="424"/>
      <c r="Q49" s="425"/>
      <c r="R49" s="412"/>
      <c r="S49" s="413"/>
      <c r="T49" s="413"/>
      <c r="U49" s="413"/>
      <c r="V49" s="413"/>
      <c r="W49" s="413"/>
      <c r="X49" s="413"/>
      <c r="Y49" s="413"/>
      <c r="Z49" s="413"/>
      <c r="AA49" s="413"/>
      <c r="AB49" s="413"/>
      <c r="AC49" s="413"/>
      <c r="AD49" s="414"/>
      <c r="AE49" s="9"/>
      <c r="AG49" s="146"/>
      <c r="AH49" s="145"/>
      <c r="AI49" s="145"/>
      <c r="AJ49" s="145"/>
      <c r="AK49" s="146"/>
      <c r="AL49" s="146"/>
      <c r="AM49" s="145"/>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7"/>
      <c r="BM49" s="146"/>
      <c r="BN49" s="146"/>
      <c r="BO49" s="146"/>
      <c r="BP49" s="146"/>
      <c r="BQ49" s="146"/>
      <c r="BR49" s="146"/>
      <c r="BS49" s="146"/>
      <c r="BT49" s="146"/>
      <c r="BU49" s="146"/>
      <c r="BV49" s="146"/>
      <c r="BW49" s="146"/>
      <c r="BX49" s="146"/>
      <c r="BY49" s="146"/>
      <c r="BZ49" s="146"/>
      <c r="CA49" s="146"/>
      <c r="CB49" s="146"/>
      <c r="CC49" s="146"/>
      <c r="CD49" s="145"/>
      <c r="CE49" s="146"/>
      <c r="CF49" s="146"/>
      <c r="CG49" s="145"/>
    </row>
    <row r="50" spans="1:101" ht="30" customHeight="1" x14ac:dyDescent="0.15">
      <c r="A50" s="426"/>
      <c r="B50" s="427"/>
      <c r="C50" s="427"/>
      <c r="D50" s="427"/>
      <c r="E50" s="427"/>
      <c r="F50" s="427"/>
      <c r="G50" s="427"/>
      <c r="H50" s="427"/>
      <c r="I50" s="427"/>
      <c r="J50" s="427"/>
      <c r="K50" s="427"/>
      <c r="L50" s="427"/>
      <c r="M50" s="427"/>
      <c r="N50" s="427"/>
      <c r="O50" s="427"/>
      <c r="P50" s="427"/>
      <c r="Q50" s="428"/>
      <c r="R50" s="415"/>
      <c r="S50" s="416"/>
      <c r="T50" s="416"/>
      <c r="U50" s="416"/>
      <c r="V50" s="416"/>
      <c r="W50" s="416"/>
      <c r="X50" s="416"/>
      <c r="Y50" s="416"/>
      <c r="Z50" s="416"/>
      <c r="AA50" s="416"/>
      <c r="AB50" s="416"/>
      <c r="AC50" s="416"/>
      <c r="AD50" s="417"/>
      <c r="AE50" s="9"/>
      <c r="AG50" s="146"/>
      <c r="AH50" s="145"/>
      <c r="AI50" s="145"/>
      <c r="AJ50" s="145"/>
      <c r="AK50" s="146"/>
      <c r="AL50" s="146"/>
      <c r="AM50" s="145"/>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7"/>
      <c r="BM50" s="146"/>
      <c r="BN50" s="146"/>
      <c r="BO50" s="146"/>
      <c r="BP50" s="146"/>
      <c r="BQ50" s="146"/>
      <c r="BR50" s="146"/>
      <c r="BS50" s="146"/>
      <c r="BT50" s="146"/>
      <c r="BU50" s="146"/>
      <c r="BV50" s="146"/>
      <c r="BW50" s="146"/>
      <c r="BX50" s="146"/>
      <c r="BY50" s="146"/>
      <c r="BZ50" s="146"/>
      <c r="CA50" s="146"/>
      <c r="CB50" s="146"/>
      <c r="CC50" s="146"/>
      <c r="CD50" s="145"/>
      <c r="CE50" s="146"/>
      <c r="CF50" s="146"/>
      <c r="CG50" s="145"/>
    </row>
    <row r="51" spans="1:101" x14ac:dyDescent="0.15">
      <c r="A51" s="101"/>
      <c r="B51" s="101"/>
      <c r="C51" s="101"/>
      <c r="D51" s="101"/>
      <c r="E51" s="101"/>
      <c r="F51" s="101"/>
      <c r="G51" s="101"/>
      <c r="H51" s="101"/>
      <c r="I51" s="101"/>
      <c r="J51" s="101"/>
      <c r="K51" s="101"/>
      <c r="L51" s="101"/>
      <c r="M51" s="101"/>
      <c r="N51" s="101"/>
      <c r="O51" s="103"/>
      <c r="P51" s="50"/>
      <c r="Q51" s="50"/>
      <c r="R51" s="50"/>
      <c r="S51" s="50"/>
      <c r="T51" s="50"/>
      <c r="U51" s="50"/>
      <c r="V51" s="50"/>
      <c r="W51" s="50"/>
      <c r="X51" s="50"/>
      <c r="Y51" s="50"/>
      <c r="Z51" s="50"/>
      <c r="AA51" s="50"/>
      <c r="AB51" s="50"/>
      <c r="AC51" s="50"/>
      <c r="AD51" s="90"/>
      <c r="AG51" s="146"/>
      <c r="AH51" s="145"/>
      <c r="AI51" s="145"/>
      <c r="AJ51" s="145"/>
      <c r="AK51" s="146"/>
      <c r="AL51" s="146"/>
      <c r="AM51" s="145"/>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7"/>
      <c r="BM51" s="146"/>
      <c r="BN51" s="146"/>
      <c r="BO51" s="146"/>
      <c r="BP51" s="146"/>
      <c r="BQ51" s="146"/>
      <c r="BR51" s="146"/>
      <c r="BS51" s="146"/>
      <c r="BT51" s="146"/>
      <c r="BU51" s="146"/>
      <c r="BV51" s="146"/>
      <c r="BW51" s="146"/>
      <c r="BX51" s="146"/>
      <c r="BY51" s="146"/>
      <c r="BZ51" s="146"/>
      <c r="CA51" s="146"/>
      <c r="CB51" s="146"/>
      <c r="CC51" s="146"/>
      <c r="CD51" s="145"/>
      <c r="CE51" s="146"/>
      <c r="CF51" s="146"/>
      <c r="CG51" s="145"/>
    </row>
    <row r="52" spans="1:101" x14ac:dyDescent="0.15">
      <c r="A52" s="90"/>
      <c r="B52" s="90"/>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G52" s="146"/>
      <c r="AH52" s="145"/>
      <c r="AI52" s="145"/>
      <c r="AJ52" s="145"/>
      <c r="AK52" s="146"/>
      <c r="AL52" s="146"/>
      <c r="AM52" s="145"/>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7"/>
      <c r="BM52" s="146"/>
      <c r="BN52" s="146"/>
      <c r="BO52" s="146"/>
      <c r="BP52" s="146"/>
      <c r="BQ52" s="146"/>
      <c r="BR52" s="146"/>
      <c r="BS52" s="146"/>
      <c r="BT52" s="146"/>
      <c r="BU52" s="146"/>
      <c r="BV52" s="146"/>
      <c r="BW52" s="146"/>
      <c r="BX52" s="146"/>
      <c r="BY52" s="146"/>
      <c r="BZ52" s="146"/>
      <c r="CA52" s="146"/>
      <c r="CB52" s="146"/>
      <c r="CC52" s="146"/>
      <c r="CD52" s="145"/>
      <c r="CE52" s="146"/>
      <c r="CF52" s="146"/>
      <c r="CG52" s="145"/>
    </row>
    <row r="53" spans="1:101" x14ac:dyDescent="0.15">
      <c r="AG53" s="146"/>
      <c r="AH53" s="145"/>
      <c r="AI53" s="145"/>
      <c r="AJ53" s="145"/>
      <c r="AK53" s="146"/>
      <c r="AL53" s="146"/>
      <c r="AM53" s="145"/>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7"/>
      <c r="BM53" s="146"/>
      <c r="BN53" s="146"/>
      <c r="BO53" s="146"/>
      <c r="BP53" s="146"/>
      <c r="BQ53" s="146"/>
      <c r="BR53" s="146"/>
      <c r="BS53" s="146"/>
      <c r="BT53" s="146"/>
      <c r="BU53" s="146"/>
      <c r="BV53" s="146"/>
      <c r="BW53" s="146"/>
      <c r="BX53" s="146"/>
      <c r="BY53" s="146"/>
      <c r="BZ53" s="146"/>
      <c r="CA53" s="146"/>
      <c r="CB53" s="146"/>
      <c r="CC53" s="146"/>
      <c r="CD53" s="145"/>
      <c r="CE53" s="146"/>
      <c r="CF53" s="146"/>
      <c r="CG53" s="145"/>
    </row>
    <row r="54" spans="1:101" ht="21" x14ac:dyDescent="0.15">
      <c r="AG54" s="146"/>
      <c r="AH54" s="145"/>
      <c r="AI54" s="145"/>
      <c r="AJ54" s="145"/>
      <c r="AK54" s="146"/>
      <c r="AL54" s="146"/>
      <c r="AM54" s="145"/>
      <c r="AN54" s="146"/>
      <c r="AO54" s="146"/>
      <c r="AP54" s="146"/>
      <c r="AQ54" s="146"/>
      <c r="AR54" s="146"/>
      <c r="AS54" s="146"/>
      <c r="AT54" s="146"/>
      <c r="AU54" s="146"/>
      <c r="AV54" s="146"/>
      <c r="AW54" s="146"/>
      <c r="AX54" s="146"/>
      <c r="AY54" s="146"/>
      <c r="AZ54" s="146"/>
      <c r="BA54" s="146"/>
      <c r="BB54" s="146"/>
      <c r="BC54" s="146"/>
      <c r="BD54" s="146"/>
      <c r="BE54" s="146"/>
      <c r="BF54" s="146"/>
      <c r="BG54" s="146"/>
      <c r="BH54" s="146"/>
      <c r="BI54" s="146"/>
      <c r="BJ54" s="146" ph="1"/>
      <c r="BK54" s="146"/>
      <c r="BL54" s="147"/>
      <c r="BM54" s="146"/>
      <c r="BN54" s="146"/>
      <c r="BO54" s="146"/>
      <c r="BP54" s="146"/>
      <c r="BQ54" s="146"/>
      <c r="BR54" s="146"/>
      <c r="BS54" s="146"/>
      <c r="BT54" s="146"/>
      <c r="BU54" s="146"/>
      <c r="BV54" s="146" ph="1"/>
      <c r="BW54" s="146" ph="1"/>
      <c r="BX54" s="146" ph="1"/>
      <c r="BY54" s="146" ph="1"/>
      <c r="BZ54" s="146" ph="1"/>
      <c r="CA54" s="146" ph="1"/>
      <c r="CB54" s="146"/>
      <c r="CC54" s="146"/>
      <c r="CD54" s="145" ph="1"/>
      <c r="CE54" s="146"/>
      <c r="CF54" s="146"/>
      <c r="CG54" s="145"/>
      <c r="CH54" s="7" ph="1"/>
      <c r="CJ54" s="7" ph="1"/>
      <c r="CK54" s="7" ph="1"/>
      <c r="CM54" s="7" ph="1"/>
      <c r="CN54" s="7" ph="1"/>
      <c r="CP54" s="7" ph="1"/>
      <c r="CQ54" s="7" ph="1"/>
      <c r="CR54" s="7" ph="1"/>
      <c r="CS54" s="7" ph="1"/>
      <c r="CT54" s="7" ph="1"/>
      <c r="CU54" s="7" ph="1"/>
      <c r="CV54" s="7" ph="1"/>
      <c r="CW54" s="7" ph="1"/>
    </row>
    <row r="55" spans="1:101" x14ac:dyDescent="0.15">
      <c r="AG55" s="146"/>
      <c r="AH55" s="145"/>
      <c r="AI55" s="145"/>
      <c r="AJ55" s="145"/>
      <c r="AK55" s="146"/>
      <c r="AL55" s="146"/>
      <c r="AM55" s="145"/>
      <c r="AN55" s="146"/>
      <c r="AO55" s="146"/>
      <c r="AP55" s="146"/>
      <c r="AQ55" s="146"/>
      <c r="AR55" s="146"/>
      <c r="AS55" s="146"/>
      <c r="AT55" s="146"/>
      <c r="AU55" s="146"/>
      <c r="AV55" s="146"/>
      <c r="AW55" s="146"/>
      <c r="AX55" s="146"/>
      <c r="AY55" s="146"/>
      <c r="AZ55" s="146"/>
      <c r="BA55" s="146"/>
      <c r="BB55" s="146"/>
      <c r="BC55" s="146"/>
      <c r="BD55" s="146"/>
      <c r="BE55" s="146"/>
      <c r="BF55" s="146"/>
      <c r="BG55" s="146"/>
      <c r="BH55" s="146"/>
      <c r="BI55" s="146"/>
      <c r="BJ55" s="146"/>
      <c r="BK55" s="146"/>
      <c r="BL55" s="147"/>
      <c r="BM55" s="146"/>
      <c r="BN55" s="146"/>
      <c r="BO55" s="146"/>
      <c r="BP55" s="146"/>
      <c r="BQ55" s="146"/>
      <c r="BR55" s="146"/>
      <c r="BS55" s="146"/>
      <c r="BT55" s="146"/>
      <c r="BU55" s="146"/>
      <c r="BV55" s="146"/>
      <c r="BW55" s="146"/>
      <c r="BX55" s="146"/>
      <c r="BY55" s="146"/>
      <c r="BZ55" s="146"/>
      <c r="CA55" s="146"/>
      <c r="CB55" s="146"/>
      <c r="CC55" s="146"/>
      <c r="CD55" s="145"/>
      <c r="CE55" s="146"/>
      <c r="CF55" s="146"/>
      <c r="CG55" s="145"/>
    </row>
    <row r="56" spans="1:101" ht="21" x14ac:dyDescent="0.15">
      <c r="AG56" s="146"/>
      <c r="AH56" s="145"/>
      <c r="AI56" s="145"/>
      <c r="AJ56" s="145"/>
      <c r="AK56" s="146"/>
      <c r="AL56" s="146"/>
      <c r="AM56" s="145"/>
      <c r="AN56" s="146"/>
      <c r="AO56" s="146"/>
      <c r="AP56" s="146"/>
      <c r="AQ56" s="146"/>
      <c r="AR56" s="146"/>
      <c r="AS56" s="146"/>
      <c r="AT56" s="146"/>
      <c r="AU56" s="146"/>
      <c r="AV56" s="146"/>
      <c r="AW56" s="146"/>
      <c r="AX56" s="146"/>
      <c r="AY56" s="146"/>
      <c r="AZ56" s="146"/>
      <c r="BA56" s="146"/>
      <c r="BB56" s="146"/>
      <c r="BC56" s="146"/>
      <c r="BD56" s="146"/>
      <c r="BE56" s="146"/>
      <c r="BF56" s="146"/>
      <c r="BG56" s="146"/>
      <c r="BH56" s="146"/>
      <c r="BI56" s="146"/>
      <c r="BJ56" s="146" ph="1"/>
      <c r="BK56" s="146"/>
      <c r="BL56" s="147"/>
      <c r="BM56" s="146"/>
      <c r="BN56" s="146"/>
      <c r="BO56" s="146"/>
      <c r="BP56" s="146"/>
      <c r="BQ56" s="146"/>
      <c r="BR56" s="146"/>
      <c r="BS56" s="146"/>
      <c r="BT56" s="146"/>
      <c r="BU56" s="146"/>
      <c r="BV56" s="146" ph="1"/>
      <c r="BW56" s="146" ph="1"/>
      <c r="BX56" s="146" ph="1"/>
      <c r="BY56" s="146" ph="1"/>
      <c r="BZ56" s="146" ph="1"/>
      <c r="CA56" s="146" ph="1"/>
      <c r="CB56" s="146"/>
      <c r="CC56" s="146"/>
      <c r="CD56" s="145" ph="1"/>
      <c r="CE56" s="146"/>
      <c r="CF56" s="146"/>
      <c r="CG56" s="145"/>
      <c r="CH56" s="7" ph="1"/>
      <c r="CJ56" s="7" ph="1"/>
      <c r="CK56" s="7" ph="1"/>
      <c r="CM56" s="7" ph="1"/>
      <c r="CN56" s="7" ph="1"/>
      <c r="CP56" s="7" ph="1"/>
      <c r="CQ56" s="7" ph="1"/>
      <c r="CR56" s="7" ph="1"/>
      <c r="CS56" s="7" ph="1"/>
      <c r="CT56" s="7" ph="1"/>
      <c r="CU56" s="7" ph="1"/>
      <c r="CV56" s="7" ph="1"/>
      <c r="CW56" s="7" ph="1"/>
    </row>
    <row r="57" spans="1:101" ht="21" x14ac:dyDescent="0.15">
      <c r="AG57" s="146"/>
      <c r="AH57" s="145"/>
      <c r="AI57" s="145"/>
      <c r="AJ57" s="145"/>
      <c r="AK57" s="146"/>
      <c r="AL57" s="146"/>
      <c r="AM57" s="145"/>
      <c r="AN57" s="146"/>
      <c r="AO57" s="146"/>
      <c r="AP57" s="146"/>
      <c r="AQ57" s="146"/>
      <c r="AR57" s="146"/>
      <c r="AS57" s="146"/>
      <c r="AT57" s="146"/>
      <c r="AU57" s="146"/>
      <c r="AV57" s="146"/>
      <c r="AW57" s="146"/>
      <c r="AX57" s="146"/>
      <c r="AY57" s="146"/>
      <c r="AZ57" s="146"/>
      <c r="BA57" s="146"/>
      <c r="BB57" s="146"/>
      <c r="BC57" s="146"/>
      <c r="BD57" s="146"/>
      <c r="BE57" s="146"/>
      <c r="BF57" s="146"/>
      <c r="BG57" s="146"/>
      <c r="BH57" s="146"/>
      <c r="BI57" s="146"/>
      <c r="BJ57" s="146" ph="1"/>
      <c r="BK57" s="146"/>
      <c r="BL57" s="147"/>
      <c r="BM57" s="146"/>
      <c r="BN57" s="146"/>
      <c r="BO57" s="146"/>
      <c r="BP57" s="146"/>
      <c r="BQ57" s="146"/>
      <c r="BR57" s="146"/>
      <c r="BS57" s="146"/>
      <c r="BT57" s="146"/>
      <c r="BU57" s="146"/>
      <c r="BV57" s="146" ph="1"/>
      <c r="BW57" s="146" ph="1"/>
      <c r="BX57" s="146" ph="1"/>
      <c r="BY57" s="146" ph="1"/>
      <c r="BZ57" s="146" ph="1"/>
      <c r="CA57" s="146" ph="1"/>
      <c r="CB57" s="146"/>
      <c r="CC57" s="146"/>
      <c r="CD57" s="145" ph="1"/>
      <c r="CE57" s="146"/>
      <c r="CF57" s="146"/>
      <c r="CG57" s="145"/>
      <c r="CH57" s="7" ph="1"/>
      <c r="CJ57" s="7" ph="1"/>
      <c r="CK57" s="7" ph="1"/>
      <c r="CM57" s="7" ph="1"/>
      <c r="CN57" s="7" ph="1"/>
      <c r="CP57" s="7" ph="1"/>
      <c r="CQ57" s="7" ph="1"/>
      <c r="CR57" s="7" ph="1"/>
      <c r="CS57" s="7" ph="1"/>
      <c r="CT57" s="7" ph="1"/>
      <c r="CU57" s="7" ph="1"/>
      <c r="CV57" s="7" ph="1"/>
      <c r="CW57" s="7" ph="1"/>
    </row>
    <row r="58" spans="1:101" ht="21" x14ac:dyDescent="0.15">
      <c r="AG58" s="146"/>
      <c r="AH58" s="145"/>
      <c r="AI58" s="145"/>
      <c r="AJ58" s="145"/>
      <c r="AK58" s="146"/>
      <c r="AL58" s="146"/>
      <c r="AM58" s="145"/>
      <c r="AN58" s="146"/>
      <c r="AO58" s="146"/>
      <c r="AP58" s="146"/>
      <c r="AQ58" s="146"/>
      <c r="AR58" s="146"/>
      <c r="AS58" s="146"/>
      <c r="AT58" s="146"/>
      <c r="AU58" s="146"/>
      <c r="AV58" s="146"/>
      <c r="AW58" s="146"/>
      <c r="AX58" s="146"/>
      <c r="AY58" s="146"/>
      <c r="AZ58" s="146"/>
      <c r="BA58" s="146"/>
      <c r="BB58" s="146"/>
      <c r="BC58" s="146"/>
      <c r="BD58" s="146"/>
      <c r="BE58" s="146"/>
      <c r="BF58" s="146"/>
      <c r="BG58" s="146"/>
      <c r="BH58" s="146"/>
      <c r="BI58" s="146"/>
      <c r="BJ58" s="146" ph="1"/>
      <c r="BK58" s="146"/>
      <c r="BL58" s="147"/>
      <c r="BM58" s="146"/>
      <c r="BN58" s="146"/>
      <c r="BO58" s="146"/>
      <c r="BP58" s="146"/>
      <c r="BQ58" s="146"/>
      <c r="BR58" s="146"/>
      <c r="BS58" s="146"/>
      <c r="BT58" s="146"/>
      <c r="BU58" s="146"/>
      <c r="BV58" s="146" ph="1"/>
      <c r="BW58" s="146" ph="1"/>
      <c r="BX58" s="146" ph="1"/>
      <c r="BY58" s="146" ph="1"/>
      <c r="BZ58" s="146" ph="1"/>
      <c r="CA58" s="146" ph="1"/>
      <c r="CB58" s="146"/>
      <c r="CC58" s="146"/>
      <c r="CD58" s="145" ph="1"/>
      <c r="CE58" s="146"/>
      <c r="CF58" s="146"/>
      <c r="CG58" s="145"/>
      <c r="CH58" s="7" ph="1"/>
      <c r="CJ58" s="7" ph="1"/>
      <c r="CK58" s="7" ph="1"/>
      <c r="CM58" s="7" ph="1"/>
      <c r="CN58" s="7" ph="1"/>
      <c r="CP58" s="7" ph="1"/>
      <c r="CQ58" s="7" ph="1"/>
      <c r="CR58" s="7" ph="1"/>
      <c r="CS58" s="7" ph="1"/>
      <c r="CT58" s="7" ph="1"/>
      <c r="CU58" s="7" ph="1"/>
      <c r="CV58" s="7" ph="1"/>
      <c r="CW58" s="7" ph="1"/>
    </row>
    <row r="59" spans="1:101" ht="21" x14ac:dyDescent="0.15">
      <c r="AG59" s="146"/>
      <c r="AH59" s="145"/>
      <c r="AI59" s="145"/>
      <c r="AJ59" s="145"/>
      <c r="AK59" s="146"/>
      <c r="AL59" s="146"/>
      <c r="AM59" s="145"/>
      <c r="AN59" s="146"/>
      <c r="AO59" s="146"/>
      <c r="AP59" s="146"/>
      <c r="AQ59" s="146"/>
      <c r="AR59" s="146"/>
      <c r="AS59" s="146"/>
      <c r="AT59" s="146"/>
      <c r="AU59" s="146"/>
      <c r="AV59" s="146"/>
      <c r="AW59" s="146"/>
      <c r="AX59" s="146"/>
      <c r="AY59" s="146"/>
      <c r="AZ59" s="146"/>
      <c r="BA59" s="146"/>
      <c r="BB59" s="146"/>
      <c r="BC59" s="146"/>
      <c r="BD59" s="146"/>
      <c r="BE59" s="146"/>
      <c r="BF59" s="146"/>
      <c r="BG59" s="146"/>
      <c r="BH59" s="146"/>
      <c r="BI59" s="146"/>
      <c r="BJ59" s="146" ph="1"/>
      <c r="BK59" s="146"/>
      <c r="BL59" s="147"/>
      <c r="BM59" s="146"/>
      <c r="BN59" s="146"/>
      <c r="BO59" s="146"/>
      <c r="BP59" s="146"/>
      <c r="BQ59" s="146"/>
      <c r="BR59" s="146"/>
      <c r="BS59" s="146"/>
      <c r="BT59" s="146"/>
      <c r="BU59" s="146"/>
      <c r="BV59" s="146" ph="1"/>
      <c r="BW59" s="146" ph="1"/>
      <c r="BX59" s="146" ph="1"/>
      <c r="BY59" s="146" ph="1"/>
      <c r="BZ59" s="146" ph="1"/>
      <c r="CA59" s="146" ph="1"/>
      <c r="CB59" s="146"/>
      <c r="CC59" s="146"/>
      <c r="CD59" s="145" ph="1"/>
      <c r="CE59" s="146"/>
      <c r="CF59" s="146"/>
      <c r="CG59" s="145"/>
      <c r="CH59" s="7" ph="1"/>
      <c r="CJ59" s="7" ph="1"/>
      <c r="CK59" s="7" ph="1"/>
      <c r="CM59" s="7" ph="1"/>
      <c r="CN59" s="7" ph="1"/>
      <c r="CP59" s="7" ph="1"/>
      <c r="CQ59" s="7" ph="1"/>
      <c r="CR59" s="7" ph="1"/>
      <c r="CS59" s="7" ph="1"/>
      <c r="CT59" s="7" ph="1"/>
      <c r="CU59" s="7" ph="1"/>
      <c r="CV59" s="7" ph="1"/>
      <c r="CW59" s="7" ph="1"/>
    </row>
    <row r="60" spans="1:101" x14ac:dyDescent="0.15">
      <c r="AG60" s="146"/>
      <c r="AH60" s="145"/>
      <c r="AI60" s="145"/>
      <c r="AJ60" s="145"/>
      <c r="AK60" s="146"/>
      <c r="AL60" s="146"/>
      <c r="AM60" s="145"/>
      <c r="AN60" s="146"/>
      <c r="AO60" s="146"/>
      <c r="AP60" s="146"/>
      <c r="AQ60" s="146"/>
      <c r="AR60" s="146"/>
      <c r="AS60" s="146"/>
      <c r="AT60" s="146"/>
      <c r="AU60" s="146"/>
      <c r="AV60" s="146"/>
      <c r="AW60" s="146"/>
      <c r="AX60" s="146"/>
      <c r="AY60" s="146"/>
      <c r="AZ60" s="146"/>
      <c r="BA60" s="146"/>
      <c r="BB60" s="146"/>
      <c r="BC60" s="146"/>
      <c r="BD60" s="146"/>
      <c r="BE60" s="146"/>
      <c r="BF60" s="146"/>
      <c r="BG60" s="146"/>
      <c r="BH60" s="146"/>
      <c r="BI60" s="146"/>
      <c r="BJ60" s="146"/>
      <c r="BK60" s="146"/>
      <c r="BL60" s="147"/>
      <c r="BM60" s="146"/>
      <c r="BN60" s="146"/>
      <c r="BO60" s="146"/>
      <c r="BP60" s="146"/>
      <c r="BQ60" s="146"/>
      <c r="BR60" s="146"/>
      <c r="BS60" s="146"/>
      <c r="BT60" s="146"/>
      <c r="BU60" s="146"/>
      <c r="BV60" s="146"/>
      <c r="BW60" s="146"/>
      <c r="BX60" s="146"/>
      <c r="BY60" s="146"/>
      <c r="BZ60" s="146"/>
      <c r="CA60" s="146"/>
      <c r="CB60" s="146"/>
      <c r="CC60" s="146"/>
      <c r="CD60" s="145"/>
      <c r="CE60" s="146"/>
      <c r="CF60" s="146"/>
      <c r="CG60" s="145"/>
    </row>
    <row r="61" spans="1:101" ht="21" x14ac:dyDescent="0.15">
      <c r="AG61" s="146"/>
      <c r="AH61" s="145"/>
      <c r="AI61" s="145"/>
      <c r="AJ61" s="145"/>
      <c r="AK61" s="146"/>
      <c r="AL61" s="146"/>
      <c r="AM61" s="145"/>
      <c r="AN61" s="146"/>
      <c r="AO61" s="146"/>
      <c r="AP61" s="146"/>
      <c r="AQ61" s="146"/>
      <c r="AR61" s="146"/>
      <c r="AS61" s="146"/>
      <c r="AT61" s="146"/>
      <c r="AU61" s="146"/>
      <c r="AV61" s="146"/>
      <c r="AW61" s="146"/>
      <c r="AX61" s="146"/>
      <c r="AY61" s="146"/>
      <c r="AZ61" s="146"/>
      <c r="BA61" s="146"/>
      <c r="BB61" s="146"/>
      <c r="BC61" s="146"/>
      <c r="BD61" s="146"/>
      <c r="BE61" s="146"/>
      <c r="BF61" s="146"/>
      <c r="BG61" s="146"/>
      <c r="BH61" s="146"/>
      <c r="BI61" s="146"/>
      <c r="BJ61" s="146" ph="1"/>
      <c r="BK61" s="146"/>
      <c r="BL61" s="147"/>
      <c r="BM61" s="146"/>
      <c r="BN61" s="146"/>
      <c r="BO61" s="146"/>
      <c r="BP61" s="146"/>
      <c r="BQ61" s="146"/>
      <c r="BR61" s="146"/>
      <c r="BS61" s="146"/>
      <c r="BT61" s="146"/>
      <c r="BU61" s="146"/>
      <c r="BV61" s="146" ph="1"/>
      <c r="BW61" s="146" ph="1"/>
      <c r="BX61" s="146" ph="1"/>
      <c r="BY61" s="146" ph="1"/>
      <c r="BZ61" s="146" ph="1"/>
      <c r="CA61" s="146" ph="1"/>
      <c r="CB61" s="146"/>
      <c r="CC61" s="146"/>
      <c r="CD61" s="145" ph="1"/>
      <c r="CE61" s="146"/>
      <c r="CF61" s="146"/>
      <c r="CG61" s="145"/>
      <c r="CH61" s="7" ph="1"/>
      <c r="CJ61" s="7" ph="1"/>
      <c r="CK61" s="7" ph="1"/>
      <c r="CM61" s="7" ph="1"/>
      <c r="CN61" s="7" ph="1"/>
      <c r="CP61" s="7" ph="1"/>
      <c r="CQ61" s="7" ph="1"/>
      <c r="CR61" s="7" ph="1"/>
      <c r="CS61" s="7" ph="1"/>
      <c r="CT61" s="7" ph="1"/>
      <c r="CU61" s="7" ph="1"/>
      <c r="CV61" s="7" ph="1"/>
      <c r="CW61" s="7" ph="1"/>
    </row>
    <row r="62" spans="1:101" x14ac:dyDescent="0.15">
      <c r="AG62" s="146"/>
      <c r="AH62" s="145"/>
      <c r="AI62" s="145"/>
      <c r="AJ62" s="145"/>
      <c r="AK62" s="146"/>
      <c r="AL62" s="146"/>
      <c r="AM62" s="145"/>
      <c r="AN62" s="146"/>
      <c r="AO62" s="146"/>
      <c r="AP62" s="146"/>
      <c r="AQ62" s="146"/>
      <c r="AR62" s="146"/>
      <c r="AS62" s="146"/>
      <c r="AT62" s="146"/>
      <c r="AU62" s="146"/>
      <c r="AV62" s="146"/>
      <c r="AW62" s="146"/>
      <c r="AX62" s="146"/>
      <c r="AY62" s="146"/>
      <c r="AZ62" s="146"/>
      <c r="BA62" s="146"/>
      <c r="BB62" s="146"/>
      <c r="BC62" s="146"/>
      <c r="BD62" s="146"/>
      <c r="BE62" s="146"/>
      <c r="BF62" s="146"/>
      <c r="BG62" s="146"/>
      <c r="BH62" s="146"/>
      <c r="BI62" s="146"/>
      <c r="BJ62" s="146"/>
      <c r="BK62" s="146"/>
      <c r="BL62" s="147"/>
      <c r="BM62" s="146"/>
      <c r="BN62" s="146"/>
      <c r="BO62" s="146"/>
      <c r="BP62" s="146"/>
      <c r="BQ62" s="146"/>
      <c r="BR62" s="146"/>
      <c r="BS62" s="146"/>
      <c r="BT62" s="146"/>
      <c r="BU62" s="146"/>
      <c r="BV62" s="146"/>
      <c r="BW62" s="146"/>
      <c r="BX62" s="146"/>
      <c r="BY62" s="146"/>
      <c r="BZ62" s="146"/>
      <c r="CA62" s="146"/>
      <c r="CB62" s="146"/>
      <c r="CC62" s="146"/>
      <c r="CD62" s="145"/>
      <c r="CE62" s="146"/>
      <c r="CF62" s="146"/>
      <c r="CG62" s="145"/>
    </row>
    <row r="63" spans="1:101" ht="21" x14ac:dyDescent="0.15">
      <c r="AG63" s="146"/>
      <c r="AH63" s="145"/>
      <c r="AI63" s="145"/>
      <c r="AJ63" s="145"/>
      <c r="AK63" s="146"/>
      <c r="AL63" s="146"/>
      <c r="AM63" s="145"/>
      <c r="AN63" s="146"/>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ph="1"/>
      <c r="BK63" s="146"/>
      <c r="BL63" s="147"/>
      <c r="BM63" s="146"/>
      <c r="BN63" s="146"/>
      <c r="BO63" s="146"/>
      <c r="BP63" s="146"/>
      <c r="BQ63" s="146"/>
      <c r="BR63" s="146"/>
      <c r="BS63" s="146"/>
      <c r="BT63" s="146"/>
      <c r="BU63" s="146"/>
      <c r="BV63" s="146" ph="1"/>
      <c r="BW63" s="146" ph="1"/>
      <c r="BX63" s="146" ph="1"/>
      <c r="BY63" s="146" ph="1"/>
      <c r="BZ63" s="146" ph="1"/>
      <c r="CA63" s="146" ph="1"/>
      <c r="CB63" s="146"/>
      <c r="CC63" s="146"/>
      <c r="CD63" s="145" ph="1"/>
      <c r="CE63" s="146"/>
      <c r="CF63" s="146"/>
      <c r="CG63" s="145"/>
      <c r="CH63" s="7" ph="1"/>
      <c r="CJ63" s="7" ph="1"/>
      <c r="CK63" s="7" ph="1"/>
      <c r="CM63" s="7" ph="1"/>
      <c r="CN63" s="7" ph="1"/>
      <c r="CP63" s="7" ph="1"/>
      <c r="CQ63" s="7" ph="1"/>
      <c r="CR63" s="7" ph="1"/>
      <c r="CS63" s="7" ph="1"/>
      <c r="CT63" s="7" ph="1"/>
      <c r="CU63" s="7" ph="1"/>
      <c r="CV63" s="7" ph="1"/>
      <c r="CW63" s="7" ph="1"/>
    </row>
    <row r="64" spans="1:101" ht="21" x14ac:dyDescent="0.15">
      <c r="AG64" s="146"/>
      <c r="AH64" s="145"/>
      <c r="AI64" s="145"/>
      <c r="AJ64" s="145"/>
      <c r="AK64" s="146"/>
      <c r="AL64" s="146"/>
      <c r="AM64" s="145"/>
      <c r="AN64" s="146"/>
      <c r="AO64" s="146"/>
      <c r="AP64" s="146"/>
      <c r="AQ64" s="146"/>
      <c r="AR64" s="146"/>
      <c r="AS64" s="146"/>
      <c r="AT64" s="146"/>
      <c r="AU64" s="146"/>
      <c r="AV64" s="146"/>
      <c r="AW64" s="146"/>
      <c r="AX64" s="146"/>
      <c r="AY64" s="146"/>
      <c r="AZ64" s="146"/>
      <c r="BA64" s="146"/>
      <c r="BB64" s="146"/>
      <c r="BC64" s="146"/>
      <c r="BD64" s="146"/>
      <c r="BE64" s="146"/>
      <c r="BF64" s="146"/>
      <c r="BG64" s="146"/>
      <c r="BH64" s="146"/>
      <c r="BI64" s="146"/>
      <c r="BJ64" s="146" ph="1"/>
      <c r="BK64" s="146"/>
      <c r="BL64" s="147"/>
      <c r="BM64" s="146"/>
      <c r="BN64" s="146"/>
      <c r="BO64" s="146"/>
      <c r="BP64" s="146"/>
      <c r="BQ64" s="146"/>
      <c r="BR64" s="146"/>
      <c r="BS64" s="146"/>
      <c r="BT64" s="146"/>
      <c r="BU64" s="146"/>
      <c r="BV64" s="146" ph="1"/>
      <c r="BW64" s="146" ph="1"/>
      <c r="BX64" s="146" ph="1"/>
      <c r="BY64" s="146" ph="1"/>
      <c r="BZ64" s="146" ph="1"/>
      <c r="CA64" s="146" ph="1"/>
      <c r="CB64" s="146"/>
      <c r="CC64" s="146"/>
      <c r="CD64" s="145" ph="1"/>
      <c r="CE64" s="146"/>
      <c r="CF64" s="146"/>
      <c r="CG64" s="145"/>
      <c r="CH64" s="7" ph="1"/>
      <c r="CJ64" s="7" ph="1"/>
      <c r="CK64" s="7" ph="1"/>
      <c r="CM64" s="7" ph="1"/>
      <c r="CN64" s="7" ph="1"/>
      <c r="CP64" s="7" ph="1"/>
      <c r="CQ64" s="7" ph="1"/>
      <c r="CR64" s="7" ph="1"/>
      <c r="CS64" s="7" ph="1"/>
      <c r="CT64" s="7" ph="1"/>
      <c r="CU64" s="7" ph="1"/>
      <c r="CV64" s="7" ph="1"/>
      <c r="CW64" s="7" ph="1"/>
    </row>
    <row r="65" spans="33:101" x14ac:dyDescent="0.15">
      <c r="AG65" s="146"/>
      <c r="AH65" s="145"/>
      <c r="AI65" s="145"/>
      <c r="AJ65" s="145"/>
      <c r="AK65" s="146"/>
      <c r="AL65" s="146"/>
      <c r="AM65" s="145"/>
      <c r="AN65" s="146"/>
      <c r="AO65" s="146"/>
      <c r="AP65" s="146"/>
      <c r="AQ65" s="146"/>
      <c r="AR65" s="146"/>
      <c r="AS65" s="146"/>
      <c r="AT65" s="146"/>
      <c r="AU65" s="146"/>
      <c r="AV65" s="146"/>
      <c r="AW65" s="146"/>
      <c r="AX65" s="146"/>
      <c r="AY65" s="146"/>
      <c r="AZ65" s="146"/>
      <c r="BA65" s="146"/>
      <c r="BB65" s="146"/>
      <c r="BC65" s="146"/>
      <c r="BD65" s="146"/>
      <c r="BE65" s="146"/>
      <c r="BF65" s="146"/>
      <c r="BG65" s="146"/>
      <c r="BH65" s="146"/>
      <c r="BI65" s="146"/>
      <c r="BJ65" s="146"/>
      <c r="BK65" s="146"/>
      <c r="BL65" s="147"/>
      <c r="BM65" s="146"/>
      <c r="BN65" s="146"/>
      <c r="BO65" s="146"/>
      <c r="BP65" s="146"/>
      <c r="BQ65" s="146"/>
      <c r="BR65" s="146"/>
      <c r="BS65" s="146"/>
      <c r="BT65" s="146"/>
      <c r="BU65" s="146"/>
      <c r="BV65" s="146"/>
      <c r="BW65" s="146"/>
      <c r="BX65" s="146"/>
      <c r="BY65" s="146"/>
      <c r="BZ65" s="146"/>
      <c r="CA65" s="146"/>
      <c r="CB65" s="146"/>
      <c r="CC65" s="146"/>
      <c r="CD65" s="145"/>
      <c r="CE65" s="146"/>
      <c r="CF65" s="146"/>
      <c r="CG65" s="145"/>
    </row>
    <row r="66" spans="33:101" ht="21" x14ac:dyDescent="0.15">
      <c r="AG66" s="146"/>
      <c r="AH66" s="145"/>
      <c r="AI66" s="145"/>
      <c r="AJ66" s="145"/>
      <c r="AK66" s="146"/>
      <c r="AL66" s="146"/>
      <c r="AM66" s="145"/>
      <c r="AN66" s="146"/>
      <c r="AO66" s="146"/>
      <c r="AP66" s="146"/>
      <c r="AQ66" s="146"/>
      <c r="AR66" s="146"/>
      <c r="AS66" s="146"/>
      <c r="AT66" s="146"/>
      <c r="AU66" s="146"/>
      <c r="AV66" s="146"/>
      <c r="AW66" s="146"/>
      <c r="AX66" s="146"/>
      <c r="AY66" s="146"/>
      <c r="AZ66" s="146"/>
      <c r="BA66" s="146"/>
      <c r="BB66" s="146"/>
      <c r="BC66" s="146"/>
      <c r="BD66" s="146"/>
      <c r="BE66" s="146"/>
      <c r="BF66" s="146"/>
      <c r="BG66" s="146"/>
      <c r="BH66" s="146"/>
      <c r="BI66" s="146"/>
      <c r="BJ66" s="146" ph="1"/>
      <c r="BK66" s="146"/>
      <c r="BL66" s="147"/>
      <c r="BM66" s="146"/>
      <c r="BN66" s="146"/>
      <c r="BO66" s="146"/>
      <c r="BP66" s="146"/>
      <c r="BQ66" s="146"/>
      <c r="BR66" s="146"/>
      <c r="BS66" s="146"/>
      <c r="BT66" s="146"/>
      <c r="BU66" s="146"/>
      <c r="BV66" s="146" ph="1"/>
      <c r="BW66" s="146" ph="1"/>
      <c r="BX66" s="146" ph="1"/>
      <c r="BY66" s="146" ph="1"/>
      <c r="BZ66" s="146" ph="1"/>
      <c r="CA66" s="146" ph="1"/>
      <c r="CB66" s="146"/>
      <c r="CC66" s="146"/>
      <c r="CD66" s="145" ph="1"/>
      <c r="CE66" s="146"/>
      <c r="CF66" s="146"/>
      <c r="CG66" s="145"/>
      <c r="CH66" s="7" ph="1"/>
      <c r="CJ66" s="7" ph="1"/>
      <c r="CK66" s="7" ph="1"/>
      <c r="CM66" s="7" ph="1"/>
      <c r="CN66" s="7" ph="1"/>
      <c r="CP66" s="7" ph="1"/>
      <c r="CQ66" s="7" ph="1"/>
      <c r="CR66" s="7" ph="1"/>
      <c r="CS66" s="7" ph="1"/>
      <c r="CT66" s="7" ph="1"/>
      <c r="CU66" s="7" ph="1"/>
      <c r="CV66" s="7" ph="1"/>
      <c r="CW66" s="7" ph="1"/>
    </row>
    <row r="67" spans="33:101" x14ac:dyDescent="0.15">
      <c r="AG67" s="146"/>
      <c r="AH67" s="145"/>
      <c r="AI67" s="145"/>
      <c r="AJ67" s="145"/>
      <c r="AK67" s="146"/>
      <c r="AL67" s="146"/>
      <c r="AM67" s="145"/>
      <c r="AN67" s="146"/>
      <c r="AO67" s="146"/>
      <c r="AP67" s="146"/>
      <c r="AQ67" s="146"/>
      <c r="AR67" s="146"/>
      <c r="AS67" s="146"/>
      <c r="AT67" s="146"/>
      <c r="AU67" s="146"/>
      <c r="AV67" s="146"/>
      <c r="AW67" s="146"/>
      <c r="AX67" s="146"/>
      <c r="AY67" s="146"/>
      <c r="AZ67" s="146"/>
      <c r="BA67" s="146"/>
      <c r="BB67" s="146"/>
      <c r="BC67" s="146"/>
      <c r="BD67" s="146"/>
      <c r="BE67" s="146"/>
      <c r="BF67" s="146"/>
      <c r="BG67" s="146"/>
      <c r="BH67" s="146"/>
      <c r="BI67" s="146"/>
      <c r="BJ67" s="146"/>
      <c r="BK67" s="146"/>
      <c r="BL67" s="147"/>
      <c r="BM67" s="146"/>
      <c r="BN67" s="146"/>
      <c r="BO67" s="146"/>
      <c r="BP67" s="146"/>
      <c r="BQ67" s="146"/>
      <c r="BR67" s="146"/>
      <c r="BS67" s="146"/>
      <c r="BT67" s="146"/>
      <c r="BU67" s="146"/>
      <c r="BV67" s="146"/>
      <c r="BW67" s="146"/>
      <c r="BX67" s="146"/>
      <c r="BY67" s="146"/>
      <c r="BZ67" s="146"/>
      <c r="CA67" s="146"/>
      <c r="CB67" s="146"/>
      <c r="CC67" s="146"/>
      <c r="CD67" s="145"/>
      <c r="CE67" s="146"/>
      <c r="CF67" s="146"/>
      <c r="CG67" s="145"/>
    </row>
    <row r="68" spans="33:101" ht="21" x14ac:dyDescent="0.15">
      <c r="AG68" s="146"/>
      <c r="AH68" s="145"/>
      <c r="AI68" s="145"/>
      <c r="AJ68" s="145"/>
      <c r="AK68" s="146"/>
      <c r="AL68" s="146"/>
      <c r="AM68" s="145"/>
      <c r="AN68" s="146"/>
      <c r="AO68" s="146"/>
      <c r="AP68" s="146"/>
      <c r="AQ68" s="146"/>
      <c r="AR68" s="146"/>
      <c r="AS68" s="146"/>
      <c r="AT68" s="146"/>
      <c r="AU68" s="146"/>
      <c r="AV68" s="146"/>
      <c r="AW68" s="146"/>
      <c r="AX68" s="146"/>
      <c r="AY68" s="146"/>
      <c r="AZ68" s="146"/>
      <c r="BA68" s="146"/>
      <c r="BB68" s="146"/>
      <c r="BC68" s="146"/>
      <c r="BD68" s="146"/>
      <c r="BE68" s="146"/>
      <c r="BF68" s="146"/>
      <c r="BG68" s="146"/>
      <c r="BH68" s="146"/>
      <c r="BI68" s="146"/>
      <c r="BJ68" s="146" ph="1"/>
      <c r="BK68" s="146"/>
      <c r="BL68" s="147"/>
      <c r="BM68" s="146"/>
      <c r="BN68" s="146"/>
      <c r="BO68" s="146"/>
      <c r="BP68" s="146"/>
      <c r="BQ68" s="146"/>
      <c r="BR68" s="146"/>
      <c r="BS68" s="146"/>
      <c r="BT68" s="146"/>
      <c r="BU68" s="146"/>
      <c r="BV68" s="146" ph="1"/>
      <c r="BW68" s="146" ph="1"/>
      <c r="BX68" s="146" ph="1"/>
      <c r="BY68" s="146" ph="1"/>
      <c r="BZ68" s="146" ph="1"/>
      <c r="CA68" s="146" ph="1"/>
      <c r="CB68" s="146"/>
      <c r="CC68" s="146"/>
      <c r="CD68" s="145" ph="1"/>
      <c r="CE68" s="146"/>
      <c r="CF68" s="146"/>
      <c r="CG68" s="145"/>
      <c r="CH68" s="7" ph="1"/>
      <c r="CJ68" s="7" ph="1"/>
      <c r="CK68" s="7" ph="1"/>
      <c r="CM68" s="7" ph="1"/>
      <c r="CN68" s="7" ph="1"/>
      <c r="CP68" s="7" ph="1"/>
      <c r="CQ68" s="7" ph="1"/>
      <c r="CR68" s="7" ph="1"/>
      <c r="CS68" s="7" ph="1"/>
      <c r="CT68" s="7" ph="1"/>
      <c r="CU68" s="7" ph="1"/>
      <c r="CV68" s="7" ph="1"/>
      <c r="CW68" s="7" ph="1"/>
    </row>
    <row r="69" spans="33:101" ht="21" x14ac:dyDescent="0.15">
      <c r="AG69" s="146"/>
      <c r="AH69" s="145"/>
      <c r="AI69" s="145"/>
      <c r="AJ69" s="145"/>
      <c r="AK69" s="146"/>
      <c r="AL69" s="146"/>
      <c r="AM69" s="145"/>
      <c r="AN69" s="146"/>
      <c r="AO69" s="146"/>
      <c r="AP69" s="146"/>
      <c r="AQ69" s="146"/>
      <c r="AR69" s="146"/>
      <c r="AS69" s="146"/>
      <c r="AT69" s="146"/>
      <c r="AU69" s="146"/>
      <c r="AV69" s="146"/>
      <c r="AW69" s="146"/>
      <c r="AX69" s="146"/>
      <c r="AY69" s="146"/>
      <c r="AZ69" s="146"/>
      <c r="BA69" s="146"/>
      <c r="BB69" s="146"/>
      <c r="BC69" s="146"/>
      <c r="BD69" s="146"/>
      <c r="BE69" s="146"/>
      <c r="BF69" s="146"/>
      <c r="BG69" s="146"/>
      <c r="BH69" s="146"/>
      <c r="BI69" s="146"/>
      <c r="BJ69" s="146" ph="1"/>
      <c r="BK69" s="146"/>
      <c r="BL69" s="147"/>
      <c r="BM69" s="146"/>
      <c r="BN69" s="146"/>
      <c r="BO69" s="146"/>
      <c r="BP69" s="146"/>
      <c r="BQ69" s="146"/>
      <c r="BR69" s="146"/>
      <c r="BS69" s="146"/>
      <c r="BT69" s="146"/>
      <c r="BU69" s="146"/>
      <c r="BV69" s="146" ph="1"/>
      <c r="BW69" s="146" ph="1"/>
      <c r="BX69" s="146" ph="1"/>
      <c r="BY69" s="146" ph="1"/>
      <c r="BZ69" s="146" ph="1"/>
      <c r="CA69" s="146" ph="1"/>
      <c r="CB69" s="146"/>
      <c r="CC69" s="146"/>
      <c r="CD69" s="145" ph="1"/>
      <c r="CE69" s="146"/>
      <c r="CF69" s="146"/>
      <c r="CG69" s="145"/>
      <c r="CH69" s="7" ph="1"/>
      <c r="CJ69" s="7" ph="1"/>
      <c r="CK69" s="7" ph="1"/>
      <c r="CM69" s="7" ph="1"/>
      <c r="CN69" s="7" ph="1"/>
      <c r="CP69" s="7" ph="1"/>
      <c r="CQ69" s="7" ph="1"/>
      <c r="CR69" s="7" ph="1"/>
      <c r="CS69" s="7" ph="1"/>
      <c r="CT69" s="7" ph="1"/>
      <c r="CU69" s="7" ph="1"/>
      <c r="CV69" s="7" ph="1"/>
      <c r="CW69" s="7" ph="1"/>
    </row>
    <row r="70" spans="33:101" ht="21" x14ac:dyDescent="0.15">
      <c r="AG70" s="146"/>
      <c r="AH70" s="145"/>
      <c r="AI70" s="145"/>
      <c r="AJ70" s="145"/>
      <c r="AK70" s="146"/>
      <c r="AL70" s="146"/>
      <c r="AM70" s="145"/>
      <c r="AN70" s="146"/>
      <c r="AO70" s="146"/>
      <c r="AP70" s="146"/>
      <c r="AQ70" s="146"/>
      <c r="AR70" s="146"/>
      <c r="AS70" s="146"/>
      <c r="AT70" s="146"/>
      <c r="AU70" s="146"/>
      <c r="AV70" s="146"/>
      <c r="AW70" s="146"/>
      <c r="AX70" s="146"/>
      <c r="AY70" s="146"/>
      <c r="AZ70" s="146"/>
      <c r="BA70" s="146"/>
      <c r="BB70" s="146"/>
      <c r="BC70" s="146"/>
      <c r="BD70" s="146"/>
      <c r="BE70" s="146"/>
      <c r="BF70" s="146"/>
      <c r="BG70" s="146"/>
      <c r="BH70" s="146"/>
      <c r="BI70" s="146"/>
      <c r="BJ70" s="146" ph="1"/>
      <c r="BK70" s="146"/>
      <c r="BL70" s="147"/>
      <c r="BM70" s="146"/>
      <c r="BN70" s="146"/>
      <c r="BO70" s="146"/>
      <c r="BP70" s="146"/>
      <c r="BQ70" s="146"/>
      <c r="BR70" s="146"/>
      <c r="BS70" s="146"/>
      <c r="BT70" s="146"/>
      <c r="BU70" s="146"/>
      <c r="BV70" s="146" ph="1"/>
      <c r="BW70" s="146" ph="1"/>
      <c r="BX70" s="146" ph="1"/>
      <c r="BY70" s="146" ph="1"/>
      <c r="BZ70" s="146" ph="1"/>
      <c r="CA70" s="146" ph="1"/>
      <c r="CB70" s="146"/>
      <c r="CC70" s="146"/>
      <c r="CD70" s="145" ph="1"/>
      <c r="CE70" s="146"/>
      <c r="CF70" s="146"/>
      <c r="CG70" s="145"/>
      <c r="CH70" s="7" ph="1"/>
      <c r="CJ70" s="7" ph="1"/>
      <c r="CK70" s="7" ph="1"/>
      <c r="CM70" s="7" ph="1"/>
      <c r="CN70" s="7" ph="1"/>
      <c r="CP70" s="7" ph="1"/>
      <c r="CQ70" s="7" ph="1"/>
      <c r="CR70" s="7" ph="1"/>
      <c r="CS70" s="7" ph="1"/>
      <c r="CT70" s="7" ph="1"/>
      <c r="CU70" s="7" ph="1"/>
      <c r="CV70" s="7" ph="1"/>
      <c r="CW70" s="7" ph="1"/>
    </row>
    <row r="71" spans="33:101" ht="21" x14ac:dyDescent="0.15">
      <c r="AG71" s="146"/>
      <c r="AH71" s="145"/>
      <c r="AI71" s="145"/>
      <c r="AJ71" s="145"/>
      <c r="AK71" s="146"/>
      <c r="AL71" s="146"/>
      <c r="AM71" s="145"/>
      <c r="AN71" s="146"/>
      <c r="AO71" s="146"/>
      <c r="AP71" s="146"/>
      <c r="AQ71" s="146"/>
      <c r="AR71" s="146"/>
      <c r="AS71" s="146"/>
      <c r="AT71" s="146"/>
      <c r="AU71" s="146"/>
      <c r="AV71" s="146"/>
      <c r="AW71" s="146"/>
      <c r="AX71" s="146"/>
      <c r="AY71" s="146"/>
      <c r="AZ71" s="146"/>
      <c r="BA71" s="146"/>
      <c r="BB71" s="146"/>
      <c r="BC71" s="146"/>
      <c r="BD71" s="146"/>
      <c r="BE71" s="146"/>
      <c r="BF71" s="146"/>
      <c r="BG71" s="146"/>
      <c r="BH71" s="146"/>
      <c r="BI71" s="146"/>
      <c r="BJ71" s="146" ph="1"/>
      <c r="BK71" s="146"/>
      <c r="BL71" s="147"/>
      <c r="BM71" s="146"/>
      <c r="BN71" s="146"/>
      <c r="BO71" s="146"/>
      <c r="BP71" s="146"/>
      <c r="BQ71" s="146"/>
      <c r="BR71" s="146"/>
      <c r="BS71" s="146"/>
      <c r="BT71" s="146"/>
      <c r="BU71" s="146"/>
      <c r="BV71" s="146" ph="1"/>
      <c r="BW71" s="146" ph="1"/>
      <c r="BX71" s="146" ph="1"/>
      <c r="BY71" s="146" ph="1"/>
      <c r="BZ71" s="146" ph="1"/>
      <c r="CA71" s="146" ph="1"/>
      <c r="CB71" s="146"/>
      <c r="CC71" s="146"/>
      <c r="CD71" s="145" ph="1"/>
      <c r="CE71" s="146"/>
      <c r="CF71" s="146"/>
      <c r="CG71" s="145"/>
      <c r="CH71" s="7" ph="1"/>
      <c r="CJ71" s="7" ph="1"/>
      <c r="CK71" s="7" ph="1"/>
      <c r="CM71" s="7" ph="1"/>
      <c r="CN71" s="7" ph="1"/>
      <c r="CP71" s="7" ph="1"/>
      <c r="CQ71" s="7" ph="1"/>
      <c r="CR71" s="7" ph="1"/>
      <c r="CS71" s="7" ph="1"/>
      <c r="CT71" s="7" ph="1"/>
      <c r="CU71" s="7" ph="1"/>
      <c r="CV71" s="7" ph="1"/>
      <c r="CW71" s="7" ph="1"/>
    </row>
    <row r="72" spans="33:101" ht="21" x14ac:dyDescent="0.15">
      <c r="AG72" s="146"/>
      <c r="AH72" s="145"/>
      <c r="AI72" s="145"/>
      <c r="AJ72" s="145"/>
      <c r="AK72" s="146"/>
      <c r="AL72" s="146"/>
      <c r="AM72" s="145"/>
      <c r="AN72" s="146"/>
      <c r="AO72" s="146"/>
      <c r="AP72" s="146"/>
      <c r="AQ72" s="146"/>
      <c r="AR72" s="146"/>
      <c r="AS72" s="146"/>
      <c r="AT72" s="146"/>
      <c r="AU72" s="146"/>
      <c r="AV72" s="146"/>
      <c r="AW72" s="146"/>
      <c r="AX72" s="146"/>
      <c r="AY72" s="146"/>
      <c r="AZ72" s="146"/>
      <c r="BA72" s="146"/>
      <c r="BB72" s="146"/>
      <c r="BC72" s="146"/>
      <c r="BD72" s="146"/>
      <c r="BE72" s="146"/>
      <c r="BF72" s="146"/>
      <c r="BG72" s="146"/>
      <c r="BH72" s="146"/>
      <c r="BI72" s="146"/>
      <c r="BJ72" s="146" ph="1"/>
      <c r="BK72" s="146"/>
      <c r="BL72" s="147"/>
      <c r="BM72" s="146"/>
      <c r="BN72" s="146"/>
      <c r="BO72" s="146"/>
      <c r="BP72" s="146"/>
      <c r="BQ72" s="146"/>
      <c r="BR72" s="146"/>
      <c r="BS72" s="146"/>
      <c r="BT72" s="146"/>
      <c r="BU72" s="146"/>
      <c r="BV72" s="146" ph="1"/>
      <c r="BW72" s="146" ph="1"/>
      <c r="BX72" s="146" ph="1"/>
      <c r="BY72" s="146" ph="1"/>
      <c r="BZ72" s="146" ph="1"/>
      <c r="CA72" s="146" ph="1"/>
      <c r="CB72" s="146"/>
      <c r="CC72" s="146"/>
      <c r="CD72" s="145" ph="1"/>
      <c r="CE72" s="146"/>
      <c r="CF72" s="146"/>
      <c r="CG72" s="145"/>
      <c r="CH72" s="7" ph="1"/>
      <c r="CJ72" s="7" ph="1"/>
      <c r="CK72" s="7" ph="1"/>
      <c r="CM72" s="7" ph="1"/>
      <c r="CN72" s="7" ph="1"/>
      <c r="CP72" s="7" ph="1"/>
      <c r="CQ72" s="7" ph="1"/>
      <c r="CR72" s="7" ph="1"/>
      <c r="CS72" s="7" ph="1"/>
      <c r="CT72" s="7" ph="1"/>
      <c r="CU72" s="7" ph="1"/>
      <c r="CV72" s="7" ph="1"/>
      <c r="CW72" s="7" ph="1"/>
    </row>
    <row r="73" spans="33:101" x14ac:dyDescent="0.15">
      <c r="AG73" s="146"/>
      <c r="AH73" s="145"/>
      <c r="AI73" s="145"/>
      <c r="AJ73" s="145"/>
      <c r="AK73" s="146"/>
      <c r="AL73" s="146"/>
      <c r="AM73" s="145"/>
      <c r="AN73" s="146"/>
      <c r="AO73" s="146"/>
      <c r="AP73" s="146"/>
      <c r="AQ73" s="146"/>
      <c r="AR73" s="146"/>
      <c r="AS73" s="146"/>
      <c r="AT73" s="146"/>
      <c r="AU73" s="146"/>
      <c r="AV73" s="146"/>
      <c r="AW73" s="146"/>
      <c r="AX73" s="146"/>
      <c r="AY73" s="146"/>
      <c r="AZ73" s="146"/>
      <c r="BA73" s="146"/>
      <c r="BB73" s="146"/>
      <c r="BC73" s="146"/>
      <c r="BD73" s="146"/>
      <c r="BE73" s="146"/>
      <c r="BF73" s="146"/>
      <c r="BG73" s="146"/>
      <c r="BH73" s="146"/>
      <c r="BI73" s="146"/>
      <c r="BJ73" s="146"/>
      <c r="BK73" s="146"/>
      <c r="BL73" s="147"/>
      <c r="BM73" s="146"/>
      <c r="BN73" s="146"/>
      <c r="BO73" s="146"/>
      <c r="BP73" s="146"/>
      <c r="BQ73" s="146"/>
      <c r="BR73" s="146"/>
      <c r="BS73" s="146"/>
      <c r="BT73" s="146"/>
      <c r="BU73" s="146"/>
      <c r="BV73" s="146"/>
      <c r="BW73" s="146"/>
      <c r="BX73" s="146"/>
      <c r="BY73" s="146"/>
      <c r="BZ73" s="146"/>
      <c r="CA73" s="146"/>
      <c r="CB73" s="146"/>
      <c r="CC73" s="146"/>
      <c r="CD73" s="145"/>
      <c r="CE73" s="146"/>
      <c r="CF73" s="146"/>
      <c r="CG73" s="145"/>
    </row>
    <row r="74" spans="33:101" ht="21" x14ac:dyDescent="0.15">
      <c r="AG74" s="146"/>
      <c r="AH74" s="145"/>
      <c r="AI74" s="145"/>
      <c r="AJ74" s="145"/>
      <c r="AK74" s="146"/>
      <c r="AL74" s="146"/>
      <c r="AM74" s="145"/>
      <c r="AN74" s="146"/>
      <c r="AO74" s="146"/>
      <c r="AP74" s="146"/>
      <c r="AQ74" s="146"/>
      <c r="AR74" s="146"/>
      <c r="AS74" s="146"/>
      <c r="AT74" s="146"/>
      <c r="AU74" s="146"/>
      <c r="AV74" s="146"/>
      <c r="AW74" s="146"/>
      <c r="AX74" s="146"/>
      <c r="AY74" s="146"/>
      <c r="AZ74" s="146"/>
      <c r="BA74" s="146"/>
      <c r="BB74" s="146"/>
      <c r="BC74" s="146"/>
      <c r="BD74" s="146"/>
      <c r="BE74" s="146"/>
      <c r="BF74" s="146"/>
      <c r="BG74" s="146"/>
      <c r="BH74" s="146"/>
      <c r="BI74" s="146"/>
      <c r="BJ74" s="146" ph="1"/>
      <c r="BK74" s="146"/>
      <c r="BL74" s="147"/>
      <c r="BM74" s="146"/>
      <c r="BN74" s="146"/>
      <c r="BO74" s="146"/>
      <c r="BP74" s="146"/>
      <c r="BQ74" s="146"/>
      <c r="BR74" s="146"/>
      <c r="BS74" s="146"/>
      <c r="BT74" s="146"/>
      <c r="BU74" s="146"/>
      <c r="BV74" s="146" ph="1"/>
      <c r="BW74" s="146" ph="1"/>
      <c r="BX74" s="146" ph="1"/>
      <c r="BY74" s="146" ph="1"/>
      <c r="BZ74" s="146" ph="1"/>
      <c r="CA74" s="146" ph="1"/>
      <c r="CB74" s="146"/>
      <c r="CC74" s="146"/>
      <c r="CD74" s="145" ph="1"/>
      <c r="CE74" s="146"/>
      <c r="CF74" s="146"/>
      <c r="CG74" s="145"/>
      <c r="CH74" s="7" ph="1"/>
      <c r="CJ74" s="7" ph="1"/>
      <c r="CK74" s="7" ph="1"/>
      <c r="CM74" s="7" ph="1"/>
      <c r="CN74" s="7" ph="1"/>
      <c r="CP74" s="7" ph="1"/>
      <c r="CQ74" s="7" ph="1"/>
      <c r="CR74" s="7" ph="1"/>
      <c r="CS74" s="7" ph="1"/>
      <c r="CT74" s="7" ph="1"/>
      <c r="CU74" s="7" ph="1"/>
      <c r="CV74" s="7" ph="1"/>
      <c r="CW74" s="7" ph="1"/>
    </row>
    <row r="75" spans="33:101" x14ac:dyDescent="0.15">
      <c r="AG75" s="146"/>
      <c r="AH75" s="145"/>
      <c r="AI75" s="145"/>
      <c r="AJ75" s="145"/>
      <c r="AK75" s="146"/>
      <c r="AL75" s="146"/>
      <c r="AM75" s="145"/>
      <c r="AN75" s="146"/>
      <c r="AO75" s="146"/>
      <c r="AP75" s="146"/>
      <c r="AQ75" s="146"/>
      <c r="AR75" s="146"/>
      <c r="AS75" s="146"/>
      <c r="AT75" s="146"/>
      <c r="AU75" s="146"/>
      <c r="AV75" s="146"/>
      <c r="AW75" s="146"/>
      <c r="AX75" s="146"/>
      <c r="AY75" s="146"/>
      <c r="AZ75" s="146"/>
      <c r="BA75" s="146"/>
      <c r="BB75" s="146"/>
      <c r="BC75" s="146"/>
      <c r="BD75" s="146"/>
      <c r="BE75" s="146"/>
      <c r="BF75" s="146"/>
      <c r="BG75" s="146"/>
      <c r="BH75" s="146"/>
      <c r="BI75" s="146"/>
      <c r="BJ75" s="146"/>
      <c r="BK75" s="146"/>
      <c r="BL75" s="147"/>
      <c r="BM75" s="146"/>
      <c r="BN75" s="146"/>
      <c r="BO75" s="146"/>
      <c r="BP75" s="146"/>
      <c r="BQ75" s="146"/>
      <c r="BR75" s="146"/>
      <c r="BS75" s="146"/>
      <c r="BT75" s="146"/>
      <c r="BU75" s="146"/>
      <c r="BV75" s="146"/>
      <c r="BW75" s="146"/>
      <c r="BX75" s="146"/>
      <c r="BY75" s="146"/>
      <c r="BZ75" s="146"/>
      <c r="CA75" s="146"/>
      <c r="CB75" s="146"/>
      <c r="CC75" s="146"/>
      <c r="CD75" s="145"/>
      <c r="CE75" s="146"/>
      <c r="CF75" s="146"/>
      <c r="CG75" s="145"/>
    </row>
    <row r="76" spans="33:101" ht="21" x14ac:dyDescent="0.15">
      <c r="AG76" s="146"/>
      <c r="AH76" s="145"/>
      <c r="AI76" s="145"/>
      <c r="AJ76" s="145"/>
      <c r="AK76" s="146"/>
      <c r="AL76" s="146"/>
      <c r="AM76" s="145"/>
      <c r="AN76" s="146"/>
      <c r="AO76" s="146"/>
      <c r="AP76" s="146"/>
      <c r="AQ76" s="146"/>
      <c r="AR76" s="146"/>
      <c r="AS76" s="146"/>
      <c r="AT76" s="146"/>
      <c r="AU76" s="146"/>
      <c r="AV76" s="146"/>
      <c r="AW76" s="146"/>
      <c r="AX76" s="146"/>
      <c r="AY76" s="146"/>
      <c r="AZ76" s="146"/>
      <c r="BA76" s="146"/>
      <c r="BB76" s="146"/>
      <c r="BC76" s="146"/>
      <c r="BD76" s="146"/>
      <c r="BE76" s="146"/>
      <c r="BF76" s="146"/>
      <c r="BG76" s="146"/>
      <c r="BH76" s="146"/>
      <c r="BI76" s="146"/>
      <c r="BJ76" s="146" ph="1"/>
      <c r="BK76" s="146"/>
      <c r="BL76" s="147"/>
      <c r="BM76" s="146"/>
      <c r="BN76" s="146"/>
      <c r="BO76" s="146"/>
      <c r="BP76" s="146"/>
      <c r="BQ76" s="146"/>
      <c r="BR76" s="146"/>
      <c r="BS76" s="146"/>
      <c r="BT76" s="146"/>
      <c r="BU76" s="146"/>
      <c r="BV76" s="146" ph="1"/>
      <c r="BW76" s="146" ph="1"/>
      <c r="BX76" s="146" ph="1"/>
      <c r="BY76" s="146" ph="1"/>
      <c r="BZ76" s="146" ph="1"/>
      <c r="CA76" s="146" ph="1"/>
      <c r="CB76" s="146"/>
      <c r="CC76" s="146"/>
      <c r="CD76" s="145" ph="1"/>
      <c r="CE76" s="146"/>
      <c r="CF76" s="146"/>
      <c r="CG76" s="145"/>
      <c r="CH76" s="7" ph="1"/>
      <c r="CJ76" s="7" ph="1"/>
      <c r="CK76" s="7" ph="1"/>
      <c r="CM76" s="7" ph="1"/>
      <c r="CN76" s="7" ph="1"/>
      <c r="CP76" s="7" ph="1"/>
      <c r="CQ76" s="7" ph="1"/>
      <c r="CR76" s="7" ph="1"/>
      <c r="CS76" s="7" ph="1"/>
      <c r="CT76" s="7" ph="1"/>
      <c r="CU76" s="7" ph="1"/>
      <c r="CV76" s="7" ph="1"/>
      <c r="CW76" s="7" ph="1"/>
    </row>
    <row r="77" spans="33:101" ht="21" x14ac:dyDescent="0.15">
      <c r="AG77" s="146"/>
      <c r="AH77" s="145"/>
      <c r="AI77" s="145"/>
      <c r="AJ77" s="145"/>
      <c r="AK77" s="146"/>
      <c r="AL77" s="146"/>
      <c r="AM77" s="145"/>
      <c r="AN77" s="146"/>
      <c r="AO77" s="146"/>
      <c r="AP77" s="146"/>
      <c r="AQ77" s="146"/>
      <c r="AR77" s="146"/>
      <c r="AS77" s="146"/>
      <c r="AT77" s="146"/>
      <c r="AU77" s="146"/>
      <c r="AV77" s="146"/>
      <c r="AW77" s="146"/>
      <c r="AX77" s="146"/>
      <c r="AY77" s="146"/>
      <c r="AZ77" s="146"/>
      <c r="BA77" s="146"/>
      <c r="BB77" s="146"/>
      <c r="BC77" s="146"/>
      <c r="BD77" s="146"/>
      <c r="BE77" s="146"/>
      <c r="BF77" s="146"/>
      <c r="BG77" s="146"/>
      <c r="BH77" s="146"/>
      <c r="BI77" s="146"/>
      <c r="BJ77" s="146" ph="1"/>
      <c r="BK77" s="146"/>
      <c r="BL77" s="147"/>
      <c r="BM77" s="146"/>
      <c r="BN77" s="146"/>
      <c r="BO77" s="146"/>
      <c r="BP77" s="146"/>
      <c r="BQ77" s="146"/>
      <c r="BR77" s="146"/>
      <c r="BS77" s="146"/>
      <c r="BT77" s="146"/>
      <c r="BU77" s="146"/>
      <c r="BV77" s="146" ph="1"/>
      <c r="BW77" s="146" ph="1"/>
      <c r="BX77" s="146" ph="1"/>
      <c r="BY77" s="146" ph="1"/>
      <c r="BZ77" s="146" ph="1"/>
      <c r="CA77" s="146" ph="1"/>
      <c r="CB77" s="146"/>
      <c r="CC77" s="146"/>
      <c r="CD77" s="145" ph="1"/>
      <c r="CE77" s="146"/>
      <c r="CF77" s="146"/>
      <c r="CG77" s="145"/>
      <c r="CH77" s="7" ph="1"/>
      <c r="CJ77" s="7" ph="1"/>
      <c r="CK77" s="7" ph="1"/>
      <c r="CM77" s="7" ph="1"/>
      <c r="CN77" s="7" ph="1"/>
      <c r="CP77" s="7" ph="1"/>
      <c r="CQ77" s="7" ph="1"/>
      <c r="CR77" s="7" ph="1"/>
      <c r="CS77" s="7" ph="1"/>
      <c r="CT77" s="7" ph="1"/>
      <c r="CU77" s="7" ph="1"/>
      <c r="CV77" s="7" ph="1"/>
      <c r="CW77" s="7" ph="1"/>
    </row>
    <row r="78" spans="33:101" x14ac:dyDescent="0.15">
      <c r="AG78" s="146"/>
      <c r="AH78" s="145"/>
      <c r="AI78" s="145"/>
      <c r="AJ78" s="145"/>
      <c r="AK78" s="146"/>
      <c r="AL78" s="146"/>
      <c r="AM78" s="145"/>
      <c r="AN78" s="146"/>
      <c r="AO78" s="146"/>
      <c r="AP78" s="146"/>
      <c r="AQ78" s="146"/>
      <c r="AR78" s="146"/>
      <c r="AS78" s="146"/>
      <c r="AT78" s="146"/>
      <c r="AU78" s="146"/>
      <c r="AV78" s="146"/>
      <c r="AW78" s="146"/>
      <c r="AX78" s="146"/>
      <c r="AY78" s="146"/>
      <c r="AZ78" s="146"/>
      <c r="BA78" s="146"/>
      <c r="BB78" s="146"/>
      <c r="BC78" s="146"/>
      <c r="BD78" s="146"/>
      <c r="BE78" s="146"/>
      <c r="BF78" s="146"/>
      <c r="BG78" s="146"/>
      <c r="BH78" s="146"/>
      <c r="BI78" s="146"/>
      <c r="BJ78" s="146"/>
      <c r="BK78" s="146"/>
      <c r="BL78" s="147"/>
      <c r="BM78" s="146"/>
      <c r="BN78" s="146"/>
      <c r="BO78" s="146"/>
      <c r="BP78" s="146"/>
      <c r="BQ78" s="146"/>
      <c r="BR78" s="146"/>
      <c r="BS78" s="146"/>
      <c r="BT78" s="146"/>
      <c r="BU78" s="146"/>
      <c r="BV78" s="146"/>
      <c r="BW78" s="146"/>
      <c r="BX78" s="146"/>
      <c r="BY78" s="146"/>
      <c r="BZ78" s="146"/>
      <c r="CA78" s="146"/>
      <c r="CB78" s="146"/>
      <c r="CC78" s="146"/>
      <c r="CD78" s="145"/>
      <c r="CE78" s="146"/>
      <c r="CF78" s="146"/>
      <c r="CG78" s="145"/>
    </row>
    <row r="79" spans="33:101" x14ac:dyDescent="0.15">
      <c r="AG79" s="146"/>
      <c r="AH79" s="145"/>
      <c r="AI79" s="145"/>
      <c r="AJ79" s="145"/>
      <c r="AK79" s="146"/>
      <c r="AL79" s="146"/>
      <c r="AM79" s="145"/>
      <c r="AN79" s="146"/>
      <c r="AO79" s="146"/>
      <c r="AP79" s="146"/>
      <c r="AQ79" s="146"/>
      <c r="AR79" s="146"/>
      <c r="AS79" s="146"/>
      <c r="AT79" s="146"/>
      <c r="AU79" s="146"/>
      <c r="AV79" s="146"/>
      <c r="AW79" s="146"/>
      <c r="AX79" s="146"/>
      <c r="AY79" s="146"/>
      <c r="AZ79" s="146"/>
      <c r="BA79" s="146"/>
      <c r="BB79" s="146"/>
      <c r="BC79" s="146"/>
      <c r="BD79" s="146"/>
      <c r="BE79" s="146"/>
      <c r="BF79" s="146"/>
      <c r="BG79" s="146"/>
      <c r="BH79" s="146"/>
      <c r="BI79" s="146"/>
      <c r="BJ79" s="146"/>
      <c r="BK79" s="146"/>
      <c r="BL79" s="147"/>
      <c r="BM79" s="146"/>
      <c r="BN79" s="146"/>
      <c r="BO79" s="146"/>
      <c r="BP79" s="146"/>
      <c r="BQ79" s="146"/>
      <c r="BR79" s="146"/>
      <c r="BS79" s="146"/>
      <c r="BT79" s="146"/>
      <c r="BU79" s="146"/>
      <c r="BV79" s="146"/>
      <c r="BW79" s="146"/>
      <c r="BX79" s="146"/>
      <c r="BY79" s="146"/>
      <c r="BZ79" s="146"/>
      <c r="CA79" s="146"/>
      <c r="CB79" s="146"/>
      <c r="CC79" s="146"/>
      <c r="CD79" s="145"/>
      <c r="CE79" s="146"/>
      <c r="CF79" s="146"/>
      <c r="CG79" s="145"/>
    </row>
    <row r="80" spans="33:101" x14ac:dyDescent="0.15">
      <c r="AG80" s="146"/>
      <c r="AH80" s="145"/>
      <c r="AI80" s="145"/>
      <c r="AJ80" s="145"/>
      <c r="AK80" s="146"/>
      <c r="AL80" s="146"/>
      <c r="AM80" s="145"/>
      <c r="AN80" s="146"/>
      <c r="AO80" s="146"/>
      <c r="AP80" s="146"/>
      <c r="AQ80" s="146"/>
      <c r="AR80" s="146"/>
      <c r="AS80" s="146"/>
      <c r="AT80" s="146"/>
      <c r="AU80" s="146"/>
      <c r="AV80" s="146"/>
      <c r="AW80" s="146"/>
      <c r="AX80" s="146"/>
      <c r="AY80" s="146"/>
      <c r="AZ80" s="146"/>
      <c r="BA80" s="146"/>
      <c r="BB80" s="146"/>
      <c r="BC80" s="146"/>
      <c r="BD80" s="146"/>
      <c r="BE80" s="146"/>
      <c r="BF80" s="146"/>
      <c r="BG80" s="146"/>
      <c r="BH80" s="146"/>
      <c r="BI80" s="146"/>
      <c r="BJ80" s="146"/>
      <c r="BK80" s="146"/>
      <c r="BL80" s="147"/>
      <c r="BM80" s="146"/>
      <c r="BN80" s="146"/>
      <c r="BO80" s="146"/>
      <c r="BP80" s="146"/>
      <c r="BQ80" s="146"/>
      <c r="BR80" s="146"/>
      <c r="BS80" s="146"/>
      <c r="BT80" s="146"/>
      <c r="BU80" s="146"/>
      <c r="BV80" s="146"/>
      <c r="BW80" s="146"/>
      <c r="BX80" s="146"/>
      <c r="BY80" s="146"/>
      <c r="BZ80" s="146"/>
      <c r="CA80" s="146"/>
      <c r="CB80" s="146"/>
      <c r="CC80" s="146"/>
      <c r="CD80" s="145"/>
      <c r="CE80" s="146"/>
      <c r="CF80" s="146"/>
      <c r="CG80" s="145"/>
    </row>
    <row r="81" spans="33:85" x14ac:dyDescent="0.15">
      <c r="AG81" s="146"/>
      <c r="AH81" s="145"/>
      <c r="AI81" s="145"/>
      <c r="AJ81" s="145"/>
      <c r="AK81" s="146"/>
      <c r="AL81" s="146"/>
      <c r="AM81" s="145"/>
      <c r="AN81" s="146"/>
      <c r="AO81" s="146"/>
      <c r="AP81" s="146"/>
      <c r="AQ81" s="146"/>
      <c r="AR81" s="146"/>
      <c r="AS81" s="146"/>
      <c r="AT81" s="146"/>
      <c r="AU81" s="146"/>
      <c r="AV81" s="146"/>
      <c r="AW81" s="146"/>
      <c r="AX81" s="146"/>
      <c r="AY81" s="146"/>
      <c r="AZ81" s="146"/>
      <c r="BA81" s="146"/>
      <c r="BB81" s="146"/>
      <c r="BC81" s="146"/>
      <c r="BD81" s="146"/>
      <c r="BE81" s="146"/>
      <c r="BF81" s="146"/>
      <c r="BG81" s="146"/>
      <c r="BH81" s="146"/>
      <c r="BI81" s="146"/>
      <c r="BJ81" s="146"/>
      <c r="BK81" s="146"/>
      <c r="BL81" s="147"/>
      <c r="BM81" s="146"/>
      <c r="BN81" s="146"/>
      <c r="BO81" s="146"/>
      <c r="BP81" s="146"/>
      <c r="BQ81" s="146"/>
      <c r="BR81" s="146"/>
      <c r="BS81" s="146"/>
      <c r="BT81" s="146"/>
      <c r="BU81" s="146"/>
      <c r="BV81" s="146"/>
      <c r="BW81" s="146"/>
      <c r="BX81" s="146"/>
      <c r="BY81" s="146"/>
      <c r="BZ81" s="146"/>
      <c r="CA81" s="146"/>
      <c r="CB81" s="146"/>
      <c r="CC81" s="146"/>
      <c r="CD81" s="145"/>
      <c r="CE81" s="146"/>
      <c r="CF81" s="146"/>
      <c r="CG81" s="145"/>
    </row>
    <row r="82" spans="33:85" x14ac:dyDescent="0.15">
      <c r="AG82" s="146"/>
      <c r="AH82" s="145"/>
      <c r="AI82" s="145"/>
      <c r="AJ82" s="145"/>
      <c r="AK82" s="146"/>
      <c r="AL82" s="146"/>
      <c r="AM82" s="145"/>
      <c r="AN82" s="146"/>
      <c r="AO82" s="146"/>
      <c r="AP82" s="146"/>
      <c r="AQ82" s="146"/>
      <c r="AR82" s="146"/>
      <c r="AS82" s="146"/>
      <c r="AT82" s="146"/>
      <c r="AU82" s="146"/>
      <c r="AV82" s="146"/>
      <c r="AW82" s="146"/>
      <c r="AX82" s="146"/>
      <c r="AY82" s="146"/>
      <c r="AZ82" s="146"/>
      <c r="BA82" s="146"/>
      <c r="BB82" s="146"/>
      <c r="BC82" s="146"/>
      <c r="BD82" s="146"/>
      <c r="BE82" s="146"/>
      <c r="BF82" s="146"/>
      <c r="BG82" s="146"/>
      <c r="BH82" s="146"/>
      <c r="BI82" s="146"/>
      <c r="BJ82" s="146"/>
      <c r="BK82" s="146"/>
      <c r="BL82" s="147"/>
      <c r="BM82" s="146"/>
      <c r="BN82" s="146"/>
      <c r="BO82" s="146"/>
      <c r="BP82" s="146"/>
      <c r="BQ82" s="146"/>
      <c r="BR82" s="146"/>
      <c r="BS82" s="146"/>
      <c r="BT82" s="146"/>
      <c r="BU82" s="146"/>
      <c r="BV82" s="146"/>
      <c r="BW82" s="146"/>
      <c r="BX82" s="146"/>
      <c r="BY82" s="146"/>
      <c r="BZ82" s="146"/>
      <c r="CA82" s="146"/>
      <c r="CB82" s="146"/>
      <c r="CC82" s="146"/>
      <c r="CD82" s="145"/>
      <c r="CE82" s="146"/>
      <c r="CF82" s="146"/>
      <c r="CG82" s="145"/>
    </row>
    <row r="83" spans="33:85" x14ac:dyDescent="0.15">
      <c r="AG83" s="146"/>
      <c r="AH83" s="145"/>
      <c r="AI83" s="145"/>
      <c r="AJ83" s="145"/>
      <c r="AK83" s="146"/>
      <c r="AL83" s="146"/>
      <c r="AM83" s="145"/>
      <c r="AN83" s="146"/>
      <c r="AO83" s="146"/>
      <c r="AP83" s="146"/>
      <c r="AQ83" s="146"/>
      <c r="AR83" s="146"/>
      <c r="AS83" s="146"/>
      <c r="AT83" s="146"/>
      <c r="AU83" s="146"/>
      <c r="AV83" s="146"/>
      <c r="AW83" s="146"/>
      <c r="AX83" s="146"/>
      <c r="AY83" s="146"/>
      <c r="AZ83" s="146"/>
      <c r="BA83" s="146"/>
      <c r="BB83" s="146"/>
      <c r="BC83" s="146"/>
      <c r="BD83" s="146"/>
      <c r="BE83" s="146"/>
      <c r="BF83" s="146"/>
      <c r="BG83" s="146"/>
      <c r="BH83" s="146"/>
      <c r="BI83" s="146"/>
      <c r="BJ83" s="146"/>
      <c r="BK83" s="146"/>
      <c r="BL83" s="147"/>
      <c r="BM83" s="146"/>
      <c r="BN83" s="146"/>
      <c r="BO83" s="146"/>
      <c r="BP83" s="146"/>
      <c r="BQ83" s="146"/>
      <c r="BR83" s="146"/>
      <c r="BS83" s="146"/>
      <c r="BT83" s="146"/>
      <c r="BU83" s="146"/>
      <c r="BV83" s="146"/>
      <c r="BW83" s="146"/>
      <c r="BX83" s="146"/>
      <c r="BY83" s="146"/>
      <c r="BZ83" s="146"/>
      <c r="CA83" s="146"/>
      <c r="CB83" s="146"/>
      <c r="CC83" s="146"/>
      <c r="CD83" s="145"/>
      <c r="CE83" s="146"/>
      <c r="CF83" s="146"/>
      <c r="CG83" s="145"/>
    </row>
    <row r="84" spans="33:85" x14ac:dyDescent="0.15">
      <c r="AG84" s="146"/>
      <c r="AH84" s="145"/>
      <c r="AI84" s="145"/>
      <c r="AJ84" s="145"/>
      <c r="AK84" s="146"/>
      <c r="AL84" s="146"/>
      <c r="AM84" s="145"/>
      <c r="AN84" s="146"/>
      <c r="AO84" s="146"/>
      <c r="AP84" s="146"/>
      <c r="AQ84" s="146"/>
      <c r="AR84" s="146"/>
      <c r="AS84" s="146"/>
      <c r="AT84" s="146"/>
      <c r="AU84" s="146"/>
      <c r="AV84" s="146"/>
      <c r="AW84" s="146"/>
      <c r="AX84" s="146"/>
      <c r="AY84" s="146"/>
      <c r="AZ84" s="146"/>
      <c r="BA84" s="146"/>
      <c r="BB84" s="146"/>
      <c r="BC84" s="146"/>
      <c r="BD84" s="146"/>
      <c r="BE84" s="146"/>
      <c r="BF84" s="146"/>
      <c r="BG84" s="146"/>
      <c r="BH84" s="146"/>
      <c r="BI84" s="146"/>
      <c r="BJ84" s="146"/>
      <c r="BK84" s="146"/>
      <c r="BL84" s="147"/>
      <c r="BM84" s="146"/>
      <c r="BN84" s="146"/>
      <c r="BO84" s="146"/>
      <c r="BP84" s="146"/>
      <c r="BQ84" s="146"/>
      <c r="BR84" s="146"/>
      <c r="BS84" s="146"/>
      <c r="BT84" s="146"/>
      <c r="BU84" s="146"/>
      <c r="BV84" s="146"/>
      <c r="BW84" s="146"/>
      <c r="BX84" s="146"/>
      <c r="BY84" s="146"/>
      <c r="BZ84" s="146"/>
      <c r="CA84" s="146"/>
      <c r="CB84" s="146"/>
      <c r="CC84" s="146"/>
      <c r="CD84" s="145"/>
      <c r="CE84" s="146"/>
      <c r="CF84" s="146"/>
      <c r="CG84" s="145"/>
    </row>
    <row r="85" spans="33:85" x14ac:dyDescent="0.15">
      <c r="AG85" s="146"/>
      <c r="AH85" s="145"/>
      <c r="AI85" s="145"/>
      <c r="AJ85" s="145"/>
      <c r="AK85" s="146"/>
      <c r="AL85" s="146"/>
      <c r="AM85" s="145"/>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7"/>
      <c r="BM85" s="146"/>
      <c r="BN85" s="146"/>
      <c r="BO85" s="146"/>
      <c r="BP85" s="146"/>
      <c r="BQ85" s="146"/>
      <c r="BR85" s="146"/>
      <c r="BS85" s="146"/>
      <c r="BT85" s="146"/>
      <c r="BU85" s="146"/>
      <c r="BV85" s="146"/>
      <c r="BW85" s="146"/>
      <c r="BX85" s="146"/>
      <c r="BY85" s="146"/>
      <c r="BZ85" s="146"/>
      <c r="CA85" s="146"/>
      <c r="CB85" s="146"/>
      <c r="CC85" s="146"/>
      <c r="CD85" s="145"/>
      <c r="CE85" s="146"/>
      <c r="CF85" s="146"/>
      <c r="CG85" s="145"/>
    </row>
    <row r="86" spans="33:85" x14ac:dyDescent="0.15">
      <c r="AG86" s="146"/>
      <c r="AH86" s="145"/>
      <c r="AI86" s="145"/>
      <c r="AJ86" s="145"/>
      <c r="AK86" s="146"/>
      <c r="AL86" s="146"/>
      <c r="AM86" s="145"/>
      <c r="AN86" s="146"/>
      <c r="AO86" s="146"/>
      <c r="AP86" s="146"/>
      <c r="AQ86" s="146"/>
      <c r="AR86" s="146"/>
      <c r="AS86" s="146"/>
      <c r="AT86" s="146"/>
      <c r="AU86" s="146"/>
      <c r="AV86" s="146"/>
      <c r="AW86" s="146"/>
      <c r="AX86" s="146"/>
      <c r="AY86" s="146"/>
      <c r="AZ86" s="146"/>
      <c r="BA86" s="146"/>
      <c r="BB86" s="146"/>
      <c r="BC86" s="146"/>
      <c r="BD86" s="146"/>
      <c r="BE86" s="146"/>
      <c r="BF86" s="146"/>
      <c r="BG86" s="146"/>
      <c r="BH86" s="146"/>
      <c r="BI86" s="146"/>
      <c r="BJ86" s="146"/>
      <c r="BK86" s="146"/>
      <c r="BL86" s="147"/>
      <c r="BM86" s="146"/>
      <c r="BN86" s="146"/>
      <c r="BO86" s="146"/>
      <c r="BP86" s="146"/>
      <c r="BQ86" s="146"/>
      <c r="BR86" s="146"/>
      <c r="BS86" s="146"/>
      <c r="BT86" s="146"/>
      <c r="BU86" s="146"/>
      <c r="BV86" s="146"/>
      <c r="BW86" s="146"/>
      <c r="BX86" s="146"/>
      <c r="BY86" s="146"/>
      <c r="BZ86" s="146"/>
      <c r="CA86" s="146"/>
      <c r="CB86" s="146"/>
      <c r="CC86" s="146"/>
      <c r="CD86" s="145"/>
      <c r="CE86" s="146"/>
      <c r="CF86" s="146"/>
      <c r="CG86" s="145"/>
    </row>
    <row r="87" spans="33:85" x14ac:dyDescent="0.15">
      <c r="AG87" s="146"/>
      <c r="AH87" s="145"/>
      <c r="AI87" s="145"/>
      <c r="AJ87" s="145"/>
      <c r="AK87" s="146"/>
      <c r="AL87" s="146"/>
      <c r="AM87" s="145"/>
      <c r="AN87" s="146"/>
      <c r="AO87" s="146"/>
      <c r="AP87" s="146"/>
      <c r="AQ87" s="146"/>
      <c r="AR87" s="146"/>
      <c r="AS87" s="146"/>
      <c r="AT87" s="146"/>
      <c r="AU87" s="146"/>
      <c r="AV87" s="146"/>
      <c r="AW87" s="146"/>
      <c r="AX87" s="146"/>
      <c r="AY87" s="146"/>
      <c r="AZ87" s="146"/>
      <c r="BA87" s="146"/>
      <c r="BB87" s="146"/>
      <c r="BC87" s="146"/>
      <c r="BD87" s="146"/>
      <c r="BE87" s="146"/>
      <c r="BF87" s="146"/>
      <c r="BG87" s="146"/>
      <c r="BH87" s="146"/>
      <c r="BI87" s="146"/>
      <c r="BJ87" s="146"/>
      <c r="BK87" s="146"/>
      <c r="BL87" s="147"/>
      <c r="BM87" s="146"/>
      <c r="BN87" s="146"/>
      <c r="BO87" s="146"/>
      <c r="BP87" s="146"/>
      <c r="BQ87" s="146"/>
      <c r="BR87" s="146"/>
      <c r="BS87" s="146"/>
      <c r="BT87" s="146"/>
      <c r="BU87" s="146"/>
      <c r="BV87" s="146"/>
      <c r="BW87" s="146"/>
      <c r="BX87" s="146"/>
      <c r="BY87" s="146"/>
      <c r="BZ87" s="146"/>
      <c r="CA87" s="146"/>
      <c r="CB87" s="146"/>
      <c r="CC87" s="146"/>
      <c r="CD87" s="145"/>
      <c r="CE87" s="146"/>
      <c r="CF87" s="146"/>
      <c r="CG87" s="145"/>
    </row>
    <row r="88" spans="33:85" x14ac:dyDescent="0.15">
      <c r="AG88" s="146"/>
      <c r="AH88" s="145"/>
      <c r="AI88" s="145"/>
      <c r="AJ88" s="145"/>
      <c r="AK88" s="146"/>
      <c r="AL88" s="146"/>
      <c r="AM88" s="145"/>
      <c r="AN88" s="146"/>
      <c r="AO88" s="146"/>
      <c r="AP88" s="146"/>
      <c r="AQ88" s="146"/>
      <c r="AR88" s="146"/>
      <c r="AS88" s="146"/>
      <c r="AT88" s="146"/>
      <c r="AU88" s="146"/>
      <c r="AV88" s="146"/>
      <c r="AW88" s="146"/>
      <c r="AX88" s="146"/>
      <c r="AY88" s="146"/>
      <c r="AZ88" s="146"/>
      <c r="BA88" s="146"/>
      <c r="BB88" s="146"/>
      <c r="BC88" s="146"/>
      <c r="BD88" s="146"/>
      <c r="BE88" s="146"/>
      <c r="BF88" s="146"/>
      <c r="BG88" s="146"/>
      <c r="BH88" s="146"/>
      <c r="BI88" s="146"/>
      <c r="BJ88" s="146"/>
      <c r="BK88" s="146"/>
      <c r="BL88" s="147"/>
      <c r="BM88" s="146"/>
      <c r="BN88" s="146"/>
      <c r="BO88" s="146"/>
      <c r="BP88" s="146"/>
      <c r="BQ88" s="146"/>
      <c r="BR88" s="146"/>
      <c r="BS88" s="146"/>
      <c r="BT88" s="146"/>
      <c r="BU88" s="146"/>
      <c r="BV88" s="146"/>
      <c r="BW88" s="146"/>
      <c r="BX88" s="146"/>
      <c r="BY88" s="146"/>
      <c r="BZ88" s="146"/>
      <c r="CA88" s="146"/>
      <c r="CB88" s="146"/>
      <c r="CC88" s="146"/>
      <c r="CD88" s="145"/>
      <c r="CE88" s="146"/>
      <c r="CF88" s="146"/>
      <c r="CG88" s="145"/>
    </row>
    <row r="89" spans="33:85" x14ac:dyDescent="0.15">
      <c r="AG89" s="146"/>
      <c r="AH89" s="145"/>
      <c r="AI89" s="145"/>
      <c r="AJ89" s="145"/>
      <c r="AK89" s="146"/>
      <c r="AL89" s="146"/>
      <c r="AM89" s="145"/>
      <c r="AN89" s="146"/>
      <c r="AO89" s="146"/>
      <c r="AP89" s="146"/>
      <c r="AQ89" s="146"/>
      <c r="AR89" s="146"/>
      <c r="AS89" s="146"/>
      <c r="AT89" s="146"/>
      <c r="AU89" s="146"/>
      <c r="AV89" s="146"/>
      <c r="AW89" s="146"/>
      <c r="AX89" s="146"/>
      <c r="AY89" s="146"/>
      <c r="AZ89" s="146"/>
      <c r="BA89" s="146"/>
      <c r="BB89" s="146"/>
      <c r="BC89" s="146"/>
      <c r="BD89" s="146"/>
      <c r="BE89" s="146"/>
      <c r="BF89" s="146"/>
      <c r="BG89" s="146"/>
      <c r="BH89" s="146"/>
      <c r="BI89" s="146"/>
      <c r="BJ89" s="146"/>
      <c r="BK89" s="146"/>
      <c r="BL89" s="147"/>
      <c r="BM89" s="146"/>
      <c r="BN89" s="146"/>
      <c r="BO89" s="146"/>
      <c r="BP89" s="146"/>
      <c r="BQ89" s="146"/>
      <c r="BR89" s="146"/>
      <c r="BS89" s="146"/>
      <c r="BT89" s="146"/>
      <c r="BU89" s="146"/>
      <c r="BV89" s="146"/>
      <c r="BW89" s="146"/>
      <c r="BX89" s="146"/>
      <c r="BY89" s="146"/>
      <c r="BZ89" s="146"/>
      <c r="CA89" s="146"/>
      <c r="CB89" s="146"/>
      <c r="CC89" s="146"/>
      <c r="CD89" s="145"/>
      <c r="CE89" s="146"/>
      <c r="CF89" s="146"/>
      <c r="CG89" s="145"/>
    </row>
    <row r="90" spans="33:85" x14ac:dyDescent="0.15">
      <c r="AG90" s="146"/>
      <c r="AH90" s="145"/>
      <c r="AI90" s="145"/>
      <c r="AJ90" s="145"/>
      <c r="AK90" s="146"/>
      <c r="AL90" s="146"/>
      <c r="AM90" s="145"/>
      <c r="AN90" s="146"/>
      <c r="AO90" s="146"/>
      <c r="AP90" s="146"/>
      <c r="AQ90" s="146"/>
      <c r="AR90" s="146"/>
      <c r="AS90" s="146"/>
      <c r="AT90" s="146"/>
      <c r="AU90" s="146"/>
      <c r="AV90" s="146"/>
      <c r="AW90" s="146"/>
      <c r="AX90" s="146"/>
      <c r="AY90" s="146"/>
      <c r="AZ90" s="146"/>
      <c r="BA90" s="146"/>
      <c r="BB90" s="146"/>
      <c r="BC90" s="146"/>
      <c r="BD90" s="146"/>
      <c r="BE90" s="146"/>
      <c r="BF90" s="146"/>
      <c r="BG90" s="146"/>
      <c r="BH90" s="146"/>
      <c r="BI90" s="146"/>
      <c r="BJ90" s="146"/>
      <c r="BK90" s="146"/>
      <c r="BL90" s="147"/>
      <c r="BM90" s="146"/>
      <c r="BN90" s="146"/>
      <c r="BO90" s="146"/>
      <c r="BP90" s="146"/>
      <c r="BQ90" s="146"/>
      <c r="BR90" s="146"/>
      <c r="BS90" s="146"/>
      <c r="BT90" s="146"/>
      <c r="BU90" s="146"/>
      <c r="BV90" s="146"/>
      <c r="BW90" s="146"/>
      <c r="BX90" s="146"/>
      <c r="BY90" s="146"/>
      <c r="BZ90" s="146"/>
      <c r="CA90" s="146"/>
      <c r="CB90" s="146"/>
      <c r="CC90" s="146"/>
      <c r="CD90" s="145"/>
      <c r="CE90" s="146"/>
      <c r="CF90" s="146"/>
      <c r="CG90" s="145"/>
    </row>
    <row r="91" spans="33:85" x14ac:dyDescent="0.15">
      <c r="AG91" s="146"/>
      <c r="AH91" s="145"/>
      <c r="AI91" s="145"/>
      <c r="AJ91" s="145"/>
      <c r="AK91" s="146"/>
      <c r="AL91" s="146"/>
      <c r="AM91" s="145"/>
      <c r="AN91" s="146"/>
      <c r="AO91" s="146"/>
      <c r="AP91" s="146"/>
      <c r="AQ91" s="146"/>
      <c r="AR91" s="146"/>
      <c r="AS91" s="146"/>
      <c r="AT91" s="146"/>
      <c r="AU91" s="146"/>
      <c r="AV91" s="146"/>
      <c r="AW91" s="146"/>
      <c r="AX91" s="146"/>
      <c r="AY91" s="146"/>
      <c r="AZ91" s="146"/>
      <c r="BA91" s="146"/>
      <c r="BB91" s="146"/>
      <c r="BC91" s="146"/>
      <c r="BD91" s="146"/>
      <c r="BE91" s="146"/>
      <c r="BF91" s="146"/>
      <c r="BG91" s="146"/>
      <c r="BH91" s="146"/>
      <c r="BI91" s="146"/>
      <c r="BJ91" s="146"/>
      <c r="BK91" s="146"/>
      <c r="BL91" s="147"/>
      <c r="BM91" s="146"/>
      <c r="BN91" s="146"/>
      <c r="BO91" s="146"/>
      <c r="BP91" s="146"/>
      <c r="BQ91" s="146"/>
      <c r="BR91" s="146"/>
      <c r="BS91" s="146"/>
      <c r="BT91" s="146"/>
      <c r="BU91" s="146"/>
      <c r="BV91" s="146"/>
      <c r="BW91" s="146"/>
      <c r="BX91" s="146"/>
      <c r="BY91" s="146"/>
      <c r="BZ91" s="146"/>
      <c r="CA91" s="146"/>
      <c r="CB91" s="146"/>
      <c r="CC91" s="146"/>
      <c r="CD91" s="145"/>
      <c r="CE91" s="146"/>
      <c r="CF91" s="146"/>
      <c r="CG91" s="145"/>
    </row>
    <row r="92" spans="33:85" x14ac:dyDescent="0.15">
      <c r="AG92" s="146"/>
      <c r="AH92" s="145"/>
      <c r="AI92" s="145"/>
      <c r="AJ92" s="145"/>
      <c r="AK92" s="146"/>
      <c r="AL92" s="146"/>
      <c r="AM92" s="145"/>
      <c r="AN92" s="146"/>
      <c r="AO92" s="146"/>
      <c r="AP92" s="146"/>
      <c r="AQ92" s="146"/>
      <c r="AR92" s="146"/>
      <c r="AS92" s="146"/>
      <c r="AT92" s="146"/>
      <c r="AU92" s="146"/>
      <c r="AV92" s="146"/>
      <c r="AW92" s="146"/>
      <c r="AX92" s="146"/>
      <c r="AY92" s="146"/>
      <c r="AZ92" s="146"/>
      <c r="BA92" s="146"/>
      <c r="BB92" s="146"/>
      <c r="BC92" s="146"/>
      <c r="BD92" s="146"/>
      <c r="BE92" s="146"/>
      <c r="BF92" s="146"/>
      <c r="BG92" s="146"/>
      <c r="BH92" s="146"/>
      <c r="BI92" s="146"/>
      <c r="BJ92" s="146"/>
      <c r="BK92" s="146"/>
      <c r="BL92" s="147"/>
      <c r="BM92" s="146"/>
      <c r="BN92" s="146"/>
      <c r="BO92" s="146"/>
      <c r="BP92" s="146"/>
      <c r="BQ92" s="146"/>
      <c r="BR92" s="146"/>
      <c r="BS92" s="146"/>
      <c r="BT92" s="146"/>
      <c r="BU92" s="146"/>
      <c r="BV92" s="146"/>
      <c r="BW92" s="146"/>
      <c r="BX92" s="146"/>
      <c r="BY92" s="146"/>
      <c r="BZ92" s="146"/>
      <c r="CA92" s="146"/>
      <c r="CB92" s="146"/>
      <c r="CC92" s="146"/>
      <c r="CD92" s="145"/>
      <c r="CE92" s="146"/>
      <c r="CF92" s="146"/>
      <c r="CG92" s="145"/>
    </row>
    <row r="93" spans="33:85" x14ac:dyDescent="0.15">
      <c r="AG93" s="146"/>
      <c r="AH93" s="145"/>
      <c r="AI93" s="145"/>
      <c r="AJ93" s="145"/>
      <c r="AK93" s="146"/>
      <c r="AL93" s="146"/>
      <c r="AM93" s="145"/>
      <c r="AN93" s="146"/>
      <c r="AO93" s="146"/>
      <c r="AP93" s="146"/>
      <c r="AQ93" s="146"/>
      <c r="AR93" s="146"/>
      <c r="AS93" s="146"/>
      <c r="AT93" s="146"/>
      <c r="AU93" s="146"/>
      <c r="AV93" s="146"/>
      <c r="AW93" s="146"/>
      <c r="AX93" s="146"/>
      <c r="AY93" s="146"/>
      <c r="AZ93" s="146"/>
      <c r="BA93" s="146"/>
      <c r="BB93" s="146"/>
      <c r="BC93" s="146"/>
      <c r="BD93" s="146"/>
      <c r="BE93" s="146"/>
      <c r="BF93" s="146"/>
      <c r="BG93" s="146"/>
      <c r="BH93" s="146"/>
      <c r="BI93" s="146"/>
      <c r="BJ93" s="146"/>
      <c r="BK93" s="146"/>
      <c r="BL93" s="147"/>
      <c r="BM93" s="146"/>
      <c r="BN93" s="146"/>
      <c r="BO93" s="146"/>
      <c r="BP93" s="146"/>
      <c r="BQ93" s="146"/>
      <c r="BR93" s="146"/>
      <c r="BS93" s="146"/>
      <c r="BT93" s="146"/>
      <c r="BU93" s="146"/>
      <c r="BV93" s="146"/>
      <c r="BW93" s="146"/>
      <c r="BX93" s="146"/>
      <c r="BY93" s="146"/>
      <c r="BZ93" s="146"/>
      <c r="CA93" s="146"/>
      <c r="CB93" s="146"/>
      <c r="CC93" s="146"/>
      <c r="CD93" s="145"/>
      <c r="CE93" s="146"/>
      <c r="CF93" s="146"/>
      <c r="CG93" s="145"/>
    </row>
    <row r="94" spans="33:85" x14ac:dyDescent="0.15">
      <c r="AG94" s="146"/>
      <c r="AH94" s="145"/>
      <c r="AI94" s="145"/>
      <c r="AJ94" s="145"/>
      <c r="AK94" s="146"/>
      <c r="AL94" s="146"/>
      <c r="AM94" s="145"/>
      <c r="AN94" s="146"/>
      <c r="AO94" s="146"/>
      <c r="AP94" s="146"/>
      <c r="AQ94" s="146"/>
      <c r="AR94" s="146"/>
      <c r="AS94" s="146"/>
      <c r="AT94" s="146"/>
      <c r="AU94" s="146"/>
      <c r="AV94" s="146"/>
      <c r="AW94" s="146"/>
      <c r="AX94" s="146"/>
      <c r="AY94" s="146"/>
      <c r="AZ94" s="146"/>
      <c r="BA94" s="146"/>
      <c r="BB94" s="146"/>
      <c r="BC94" s="146"/>
      <c r="BD94" s="146"/>
      <c r="BE94" s="146"/>
      <c r="BF94" s="146"/>
      <c r="BG94" s="146"/>
      <c r="BH94" s="146"/>
      <c r="BI94" s="146"/>
      <c r="BJ94" s="146"/>
      <c r="BK94" s="146"/>
      <c r="BL94" s="147"/>
      <c r="BM94" s="146"/>
      <c r="BN94" s="146"/>
      <c r="BO94" s="146"/>
      <c r="BP94" s="146"/>
      <c r="BQ94" s="146"/>
      <c r="BR94" s="146"/>
      <c r="BS94" s="146"/>
      <c r="BT94" s="146"/>
      <c r="BU94" s="146"/>
      <c r="BV94" s="146"/>
      <c r="BW94" s="146"/>
      <c r="BX94" s="146"/>
      <c r="BY94" s="146"/>
      <c r="BZ94" s="146"/>
      <c r="CA94" s="146"/>
      <c r="CB94" s="146"/>
      <c r="CC94" s="146"/>
      <c r="CD94" s="145"/>
      <c r="CE94" s="146"/>
      <c r="CF94" s="146"/>
      <c r="CG94" s="145"/>
    </row>
    <row r="95" spans="33:85" x14ac:dyDescent="0.15">
      <c r="AG95" s="146"/>
      <c r="AH95" s="145"/>
      <c r="AI95" s="145"/>
      <c r="AJ95" s="145"/>
      <c r="AK95" s="146"/>
      <c r="AL95" s="146"/>
      <c r="AM95" s="145"/>
      <c r="AN95" s="146"/>
      <c r="AO95" s="146"/>
      <c r="AP95" s="146"/>
      <c r="AQ95" s="146"/>
      <c r="AR95" s="146"/>
      <c r="AS95" s="146"/>
      <c r="AT95" s="146"/>
      <c r="AU95" s="146"/>
      <c r="AV95" s="146"/>
      <c r="AW95" s="146"/>
      <c r="AX95" s="146"/>
      <c r="AY95" s="146"/>
      <c r="AZ95" s="146"/>
      <c r="BA95" s="146"/>
      <c r="BB95" s="146"/>
      <c r="BC95" s="146"/>
      <c r="BD95" s="146"/>
      <c r="BE95" s="146"/>
      <c r="BF95" s="146"/>
      <c r="BG95" s="146"/>
      <c r="BH95" s="146"/>
      <c r="BI95" s="146"/>
      <c r="BJ95" s="146"/>
      <c r="BK95" s="146"/>
      <c r="BL95" s="147"/>
      <c r="BM95" s="146"/>
      <c r="BN95" s="146"/>
      <c r="BO95" s="146"/>
      <c r="BP95" s="146"/>
      <c r="BQ95" s="146"/>
      <c r="BR95" s="146"/>
      <c r="BS95" s="146"/>
      <c r="BT95" s="146"/>
      <c r="BU95" s="146"/>
      <c r="BV95" s="146"/>
      <c r="BW95" s="146"/>
      <c r="BX95" s="146"/>
      <c r="BY95" s="146"/>
      <c r="BZ95" s="146"/>
      <c r="CA95" s="146"/>
      <c r="CB95" s="146"/>
      <c r="CC95" s="146"/>
      <c r="CD95" s="145"/>
      <c r="CE95" s="146"/>
      <c r="CF95" s="146"/>
      <c r="CG95" s="145"/>
    </row>
    <row r="96" spans="33:85" x14ac:dyDescent="0.15">
      <c r="AG96" s="146"/>
      <c r="AH96" s="145"/>
      <c r="AI96" s="145"/>
      <c r="AJ96" s="145"/>
      <c r="AK96" s="146"/>
      <c r="AL96" s="146"/>
      <c r="AM96" s="145"/>
      <c r="AN96" s="146"/>
      <c r="AO96" s="146"/>
      <c r="AP96" s="146"/>
      <c r="AQ96" s="146"/>
      <c r="AR96" s="146"/>
      <c r="AS96" s="146"/>
      <c r="AT96" s="146"/>
      <c r="AU96" s="146"/>
      <c r="AV96" s="146"/>
      <c r="AW96" s="146"/>
      <c r="AX96" s="146"/>
      <c r="AY96" s="146"/>
      <c r="AZ96" s="146"/>
      <c r="BA96" s="146"/>
      <c r="BB96" s="146"/>
      <c r="BC96" s="146"/>
      <c r="BD96" s="146"/>
      <c r="BE96" s="146"/>
      <c r="BF96" s="146"/>
      <c r="BG96" s="146"/>
      <c r="BH96" s="146"/>
      <c r="BI96" s="146"/>
      <c r="BJ96" s="146"/>
      <c r="BK96" s="146"/>
      <c r="BL96" s="147"/>
      <c r="BM96" s="146"/>
      <c r="BN96" s="146"/>
      <c r="BO96" s="146"/>
      <c r="BP96" s="146"/>
      <c r="BQ96" s="146"/>
      <c r="BR96" s="146"/>
      <c r="BS96" s="146"/>
      <c r="BT96" s="146"/>
      <c r="BU96" s="146"/>
      <c r="BV96" s="146"/>
      <c r="BW96" s="146"/>
      <c r="BX96" s="146"/>
      <c r="BY96" s="146"/>
      <c r="BZ96" s="146"/>
      <c r="CA96" s="146"/>
      <c r="CB96" s="146"/>
      <c r="CC96" s="146"/>
      <c r="CD96" s="145"/>
      <c r="CE96" s="146"/>
      <c r="CF96" s="146"/>
      <c r="CG96" s="145"/>
    </row>
    <row r="97" spans="33:85" x14ac:dyDescent="0.15">
      <c r="AG97" s="146"/>
      <c r="AH97" s="145"/>
      <c r="AI97" s="145"/>
      <c r="AJ97" s="145"/>
      <c r="AK97" s="146"/>
      <c r="AL97" s="146"/>
      <c r="AM97" s="145"/>
      <c r="AN97" s="146"/>
      <c r="AO97" s="146"/>
      <c r="AP97" s="146"/>
      <c r="AQ97" s="146"/>
      <c r="AR97" s="146"/>
      <c r="AS97" s="146"/>
      <c r="AT97" s="146"/>
      <c r="AU97" s="146"/>
      <c r="AV97" s="146"/>
      <c r="AW97" s="146"/>
      <c r="AX97" s="146"/>
      <c r="AY97" s="146"/>
      <c r="AZ97" s="146"/>
      <c r="BA97" s="146"/>
      <c r="BB97" s="146"/>
      <c r="BC97" s="146"/>
      <c r="BD97" s="146"/>
      <c r="BE97" s="146"/>
      <c r="BF97" s="146"/>
      <c r="BG97" s="146"/>
      <c r="BH97" s="146"/>
      <c r="BI97" s="146"/>
      <c r="BJ97" s="146"/>
      <c r="BK97" s="146"/>
      <c r="BL97" s="147"/>
      <c r="BM97" s="146"/>
      <c r="BN97" s="146"/>
      <c r="BO97" s="146"/>
      <c r="BP97" s="146"/>
      <c r="BQ97" s="146"/>
      <c r="BR97" s="146"/>
      <c r="BS97" s="146"/>
      <c r="BT97" s="146"/>
      <c r="BU97" s="146"/>
      <c r="BV97" s="146"/>
      <c r="BW97" s="146"/>
      <c r="BX97" s="146"/>
      <c r="BY97" s="146"/>
      <c r="BZ97" s="146"/>
      <c r="CA97" s="146"/>
      <c r="CB97" s="146"/>
      <c r="CC97" s="146"/>
      <c r="CD97" s="145"/>
      <c r="CE97" s="146"/>
      <c r="CF97" s="146"/>
      <c r="CG97" s="145"/>
    </row>
    <row r="98" spans="33:85" x14ac:dyDescent="0.15">
      <c r="AG98" s="146"/>
      <c r="AH98" s="145"/>
      <c r="AI98" s="145"/>
      <c r="AJ98" s="145"/>
      <c r="AK98" s="146"/>
      <c r="AL98" s="146"/>
      <c r="AM98" s="145"/>
      <c r="AN98" s="146"/>
      <c r="AO98" s="146"/>
      <c r="AP98" s="146"/>
      <c r="AQ98" s="146"/>
      <c r="AR98" s="146"/>
      <c r="AS98" s="146"/>
      <c r="AT98" s="146"/>
      <c r="AU98" s="146"/>
      <c r="AV98" s="146"/>
      <c r="AW98" s="146"/>
      <c r="AX98" s="146"/>
      <c r="AY98" s="146"/>
      <c r="AZ98" s="146"/>
      <c r="BA98" s="146"/>
      <c r="BB98" s="146"/>
      <c r="BC98" s="146"/>
      <c r="BD98" s="146"/>
      <c r="BE98" s="146"/>
      <c r="BF98" s="146"/>
      <c r="BG98" s="146"/>
      <c r="BH98" s="146"/>
      <c r="BI98" s="146"/>
      <c r="BJ98" s="146"/>
      <c r="BK98" s="146"/>
      <c r="BL98" s="147"/>
      <c r="BM98" s="146"/>
      <c r="BN98" s="146"/>
      <c r="BO98" s="146"/>
      <c r="BP98" s="146"/>
      <c r="BQ98" s="146"/>
      <c r="BR98" s="146"/>
      <c r="BS98" s="146"/>
      <c r="BT98" s="146"/>
      <c r="BU98" s="146"/>
      <c r="BV98" s="146"/>
      <c r="BW98" s="146"/>
      <c r="BX98" s="146"/>
      <c r="BY98" s="146"/>
      <c r="BZ98" s="146"/>
      <c r="CA98" s="146"/>
      <c r="CB98" s="146"/>
      <c r="CC98" s="146"/>
      <c r="CD98" s="145"/>
      <c r="CE98" s="146"/>
      <c r="CF98" s="146"/>
      <c r="CG98" s="145"/>
    </row>
    <row r="99" spans="33:85" x14ac:dyDescent="0.15">
      <c r="AG99" s="146"/>
      <c r="AH99" s="145"/>
      <c r="AI99" s="145"/>
      <c r="AJ99" s="145"/>
      <c r="AK99" s="146"/>
      <c r="AL99" s="146"/>
      <c r="AM99" s="145"/>
      <c r="AN99" s="146"/>
      <c r="AO99" s="146"/>
      <c r="AP99" s="146"/>
      <c r="AQ99" s="146"/>
      <c r="AR99" s="146"/>
      <c r="AS99" s="146"/>
      <c r="AT99" s="146"/>
      <c r="AU99" s="146"/>
      <c r="AV99" s="146"/>
      <c r="AW99" s="146"/>
      <c r="AX99" s="146"/>
      <c r="AY99" s="146"/>
      <c r="AZ99" s="146"/>
      <c r="BA99" s="146"/>
      <c r="BB99" s="146"/>
      <c r="BC99" s="146"/>
      <c r="BD99" s="146"/>
      <c r="BE99" s="146"/>
      <c r="BF99" s="146"/>
      <c r="BG99" s="146"/>
      <c r="BH99" s="146"/>
      <c r="BI99" s="146"/>
      <c r="BJ99" s="146"/>
      <c r="BK99" s="146"/>
      <c r="BL99" s="147"/>
      <c r="BM99" s="146"/>
      <c r="BN99" s="146"/>
      <c r="BO99" s="146"/>
      <c r="BP99" s="146"/>
      <c r="BQ99" s="146"/>
      <c r="BR99" s="146"/>
      <c r="BS99" s="146"/>
      <c r="BT99" s="146"/>
      <c r="BU99" s="146"/>
      <c r="BV99" s="146"/>
      <c r="BW99" s="146"/>
      <c r="BX99" s="146"/>
      <c r="BY99" s="146"/>
      <c r="BZ99" s="146"/>
      <c r="CA99" s="146"/>
      <c r="CB99" s="146"/>
      <c r="CC99" s="146"/>
      <c r="CD99" s="145"/>
      <c r="CE99" s="146"/>
      <c r="CF99" s="146"/>
      <c r="CG99" s="145"/>
    </row>
    <row r="100" spans="33:85" x14ac:dyDescent="0.15">
      <c r="AG100" s="146"/>
      <c r="AH100" s="145"/>
      <c r="AI100" s="145"/>
      <c r="AJ100" s="145"/>
      <c r="AK100" s="146"/>
      <c r="AL100" s="146"/>
      <c r="AM100" s="145"/>
      <c r="AN100" s="146"/>
      <c r="AO100" s="146"/>
      <c r="AP100" s="146"/>
      <c r="AQ100" s="146"/>
      <c r="AR100" s="146"/>
      <c r="AS100" s="146"/>
      <c r="AT100" s="146"/>
      <c r="AU100" s="146"/>
      <c r="AV100" s="146"/>
      <c r="AW100" s="146"/>
      <c r="AX100" s="146"/>
      <c r="AY100" s="146"/>
      <c r="AZ100" s="146"/>
      <c r="BA100" s="146"/>
      <c r="BB100" s="146"/>
      <c r="BC100" s="146"/>
      <c r="BD100" s="146"/>
      <c r="BE100" s="146"/>
      <c r="BF100" s="146"/>
      <c r="BG100" s="146"/>
      <c r="BH100" s="146"/>
      <c r="BI100" s="146"/>
      <c r="BJ100" s="146"/>
      <c r="BK100" s="146"/>
      <c r="BL100" s="147"/>
      <c r="BM100" s="146"/>
      <c r="BN100" s="146"/>
      <c r="BO100" s="146"/>
      <c r="BP100" s="146"/>
      <c r="BQ100" s="146"/>
      <c r="BR100" s="146"/>
      <c r="BS100" s="146"/>
      <c r="BT100" s="146"/>
      <c r="BU100" s="146"/>
      <c r="BV100" s="146"/>
      <c r="BW100" s="146"/>
      <c r="BX100" s="146"/>
      <c r="BY100" s="146"/>
      <c r="BZ100" s="146"/>
      <c r="CA100" s="146"/>
      <c r="CB100" s="146"/>
      <c r="CC100" s="146"/>
      <c r="CD100" s="145"/>
      <c r="CE100" s="146"/>
      <c r="CF100" s="146"/>
      <c r="CG100" s="145"/>
    </row>
    <row r="101" spans="33:85" x14ac:dyDescent="0.15">
      <c r="AG101" s="146"/>
      <c r="AH101" s="145"/>
      <c r="AI101" s="145"/>
      <c r="AJ101" s="145"/>
      <c r="AK101" s="146"/>
      <c r="AL101" s="146"/>
      <c r="AM101" s="145"/>
      <c r="AN101" s="146"/>
      <c r="AO101" s="146"/>
      <c r="AP101" s="146"/>
      <c r="AQ101" s="146"/>
      <c r="AR101" s="146"/>
      <c r="AS101" s="146"/>
      <c r="AT101" s="146"/>
      <c r="AU101" s="146"/>
      <c r="AV101" s="146"/>
      <c r="AW101" s="146"/>
      <c r="AX101" s="146"/>
      <c r="AY101" s="146"/>
      <c r="AZ101" s="146"/>
      <c r="BA101" s="146"/>
      <c r="BB101" s="146"/>
      <c r="BC101" s="146"/>
      <c r="BD101" s="146"/>
      <c r="BE101" s="146"/>
      <c r="BF101" s="146"/>
      <c r="BG101" s="146"/>
      <c r="BH101" s="146"/>
      <c r="BI101" s="146"/>
      <c r="BJ101" s="146"/>
      <c r="BK101" s="146"/>
      <c r="BL101" s="147"/>
      <c r="BM101" s="146"/>
      <c r="BN101" s="146"/>
      <c r="BO101" s="146"/>
      <c r="BP101" s="146"/>
      <c r="BQ101" s="146"/>
      <c r="BR101" s="146"/>
      <c r="BS101" s="146"/>
      <c r="BT101" s="146"/>
      <c r="BU101" s="146"/>
      <c r="BV101" s="146"/>
      <c r="BW101" s="146"/>
      <c r="BX101" s="146"/>
      <c r="BY101" s="146"/>
      <c r="BZ101" s="146"/>
      <c r="CA101" s="146"/>
      <c r="CB101" s="146"/>
      <c r="CC101" s="146"/>
      <c r="CD101" s="145"/>
      <c r="CE101" s="146"/>
      <c r="CF101" s="146"/>
      <c r="CG101" s="145"/>
    </row>
    <row r="102" spans="33:85" x14ac:dyDescent="0.15">
      <c r="AG102" s="146"/>
      <c r="AH102" s="145"/>
      <c r="AI102" s="145"/>
      <c r="AJ102" s="145"/>
      <c r="AK102" s="146"/>
      <c r="AL102" s="146"/>
      <c r="AM102" s="145"/>
      <c r="AN102" s="146"/>
      <c r="AO102" s="146"/>
      <c r="AP102" s="146"/>
      <c r="AQ102" s="146"/>
      <c r="AR102" s="146"/>
      <c r="AS102" s="146"/>
      <c r="AT102" s="146"/>
      <c r="AU102" s="146"/>
      <c r="AV102" s="146"/>
      <c r="AW102" s="146"/>
      <c r="AX102" s="146"/>
      <c r="AY102" s="146"/>
      <c r="AZ102" s="146"/>
      <c r="BA102" s="146"/>
      <c r="BB102" s="146"/>
      <c r="BC102" s="146"/>
      <c r="BD102" s="146"/>
      <c r="BE102" s="146"/>
      <c r="BF102" s="146"/>
      <c r="BG102" s="146"/>
      <c r="BH102" s="146"/>
      <c r="BI102" s="146"/>
      <c r="BJ102" s="146"/>
      <c r="BK102" s="146"/>
      <c r="BL102" s="147"/>
      <c r="BM102" s="146"/>
      <c r="BN102" s="146"/>
      <c r="BO102" s="146"/>
      <c r="BP102" s="146"/>
      <c r="BQ102" s="146"/>
      <c r="BR102" s="146"/>
      <c r="BS102" s="146"/>
      <c r="BT102" s="146"/>
      <c r="BU102" s="146"/>
      <c r="BV102" s="146"/>
      <c r="BW102" s="146"/>
      <c r="BX102" s="146"/>
      <c r="BY102" s="146"/>
      <c r="BZ102" s="146"/>
      <c r="CA102" s="146"/>
      <c r="CB102" s="146"/>
      <c r="CC102" s="146"/>
      <c r="CD102" s="145"/>
      <c r="CE102" s="146"/>
      <c r="CF102" s="146"/>
      <c r="CG102" s="145"/>
    </row>
    <row r="103" spans="33:85" x14ac:dyDescent="0.15">
      <c r="AG103" s="146"/>
      <c r="AH103" s="145"/>
      <c r="AI103" s="145"/>
      <c r="AJ103" s="145"/>
      <c r="AK103" s="146"/>
      <c r="AL103" s="146"/>
      <c r="AM103" s="145"/>
      <c r="AN103" s="146"/>
      <c r="AO103" s="146"/>
      <c r="AP103" s="146"/>
      <c r="AQ103" s="146"/>
      <c r="AR103" s="146"/>
      <c r="AS103" s="146"/>
      <c r="AT103" s="146"/>
      <c r="AU103" s="146"/>
      <c r="AV103" s="146"/>
      <c r="AW103" s="146"/>
      <c r="AX103" s="146"/>
      <c r="AY103" s="146"/>
      <c r="AZ103" s="146"/>
      <c r="BA103" s="146"/>
      <c r="BB103" s="146"/>
      <c r="BC103" s="146"/>
      <c r="BD103" s="146"/>
      <c r="BE103" s="146"/>
      <c r="BF103" s="146"/>
      <c r="BG103" s="146"/>
      <c r="BH103" s="146"/>
      <c r="BI103" s="146"/>
      <c r="BJ103" s="146"/>
      <c r="BK103" s="146"/>
      <c r="BL103" s="147"/>
      <c r="BM103" s="146"/>
      <c r="BN103" s="146"/>
      <c r="BO103" s="146"/>
      <c r="BP103" s="146"/>
      <c r="BQ103" s="146"/>
      <c r="BR103" s="146"/>
      <c r="BS103" s="146"/>
      <c r="BT103" s="146"/>
      <c r="BU103" s="146"/>
      <c r="BV103" s="146"/>
      <c r="BW103" s="146"/>
      <c r="BX103" s="146"/>
      <c r="BY103" s="146"/>
      <c r="BZ103" s="146"/>
      <c r="CA103" s="146"/>
      <c r="CB103" s="146"/>
      <c r="CC103" s="146"/>
      <c r="CD103" s="145"/>
      <c r="CE103" s="146"/>
      <c r="CF103" s="146"/>
      <c r="CG103" s="145"/>
    </row>
    <row r="104" spans="33:85" x14ac:dyDescent="0.15">
      <c r="AG104" s="146"/>
      <c r="AH104" s="145"/>
      <c r="AI104" s="145"/>
      <c r="AJ104" s="145"/>
      <c r="AK104" s="146"/>
      <c r="AL104" s="146"/>
      <c r="AM104" s="145"/>
      <c r="AN104" s="146"/>
      <c r="AO104" s="146"/>
      <c r="AP104" s="146"/>
      <c r="AQ104" s="146"/>
      <c r="AR104" s="146"/>
      <c r="AS104" s="146"/>
      <c r="AT104" s="146"/>
      <c r="AU104" s="146"/>
      <c r="AV104" s="146"/>
      <c r="AW104" s="146"/>
      <c r="AX104" s="146"/>
      <c r="AY104" s="146"/>
      <c r="AZ104" s="146"/>
      <c r="BA104" s="146"/>
      <c r="BB104" s="146"/>
      <c r="BC104" s="146"/>
      <c r="BD104" s="146"/>
      <c r="BE104" s="146"/>
      <c r="BF104" s="146"/>
      <c r="BG104" s="146"/>
      <c r="BH104" s="146"/>
      <c r="BI104" s="146"/>
      <c r="BJ104" s="146"/>
      <c r="BK104" s="146"/>
      <c r="BL104" s="147"/>
      <c r="BM104" s="146"/>
      <c r="BN104" s="146"/>
      <c r="BO104" s="146"/>
      <c r="BP104" s="146"/>
      <c r="BQ104" s="146"/>
      <c r="BR104" s="146"/>
      <c r="BS104" s="146"/>
      <c r="BT104" s="146"/>
      <c r="BU104" s="146"/>
      <c r="BV104" s="146"/>
      <c r="BW104" s="146"/>
      <c r="BX104" s="146"/>
      <c r="BY104" s="146"/>
      <c r="BZ104" s="146"/>
      <c r="CA104" s="146"/>
      <c r="CB104" s="146"/>
      <c r="CC104" s="146"/>
      <c r="CD104" s="145"/>
      <c r="CE104" s="146"/>
      <c r="CF104" s="146"/>
      <c r="CG104" s="145"/>
    </row>
    <row r="105" spans="33:85" x14ac:dyDescent="0.15">
      <c r="AG105" s="146"/>
      <c r="AH105" s="145"/>
      <c r="AI105" s="145"/>
      <c r="AJ105" s="145"/>
      <c r="AK105" s="146"/>
      <c r="AL105" s="146"/>
      <c r="AM105" s="145"/>
      <c r="AN105" s="146"/>
      <c r="AO105" s="146"/>
      <c r="AP105" s="146"/>
      <c r="AQ105" s="146"/>
      <c r="AR105" s="146"/>
      <c r="AS105" s="146"/>
      <c r="AT105" s="146"/>
      <c r="AU105" s="146"/>
      <c r="AV105" s="146"/>
      <c r="AW105" s="146"/>
      <c r="AX105" s="146"/>
      <c r="AY105" s="146"/>
      <c r="AZ105" s="146"/>
      <c r="BA105" s="146"/>
      <c r="BB105" s="146"/>
      <c r="BC105" s="146"/>
      <c r="BD105" s="146"/>
      <c r="BE105" s="146"/>
      <c r="BF105" s="146"/>
      <c r="BG105" s="146"/>
      <c r="BH105" s="146"/>
      <c r="BI105" s="146"/>
      <c r="BJ105" s="146"/>
      <c r="BK105" s="146"/>
      <c r="BL105" s="147"/>
      <c r="BM105" s="146"/>
      <c r="BN105" s="146"/>
      <c r="BO105" s="146"/>
      <c r="BP105" s="146"/>
      <c r="BQ105" s="146"/>
      <c r="BR105" s="146"/>
      <c r="BS105" s="146"/>
      <c r="BT105" s="146"/>
      <c r="BU105" s="146"/>
      <c r="BV105" s="146"/>
      <c r="BW105" s="146"/>
      <c r="BX105" s="146"/>
      <c r="BY105" s="146"/>
      <c r="BZ105" s="146"/>
      <c r="CA105" s="146"/>
      <c r="CB105" s="146"/>
      <c r="CC105" s="146"/>
      <c r="CD105" s="145"/>
      <c r="CE105" s="146"/>
      <c r="CF105" s="146"/>
      <c r="CG105" s="145"/>
    </row>
    <row r="106" spans="33:85" x14ac:dyDescent="0.15">
      <c r="AG106" s="146"/>
      <c r="AH106" s="145"/>
      <c r="AI106" s="145"/>
      <c r="AJ106" s="145"/>
      <c r="AK106" s="146"/>
      <c r="AL106" s="146"/>
      <c r="AM106" s="145"/>
      <c r="AN106" s="146"/>
      <c r="AO106" s="146"/>
      <c r="AP106" s="146"/>
      <c r="AQ106" s="146"/>
      <c r="AR106" s="146"/>
      <c r="AS106" s="146"/>
      <c r="AT106" s="146"/>
      <c r="AU106" s="146"/>
      <c r="AV106" s="146"/>
      <c r="AW106" s="146"/>
      <c r="AX106" s="146"/>
      <c r="AY106" s="146"/>
      <c r="AZ106" s="146"/>
      <c r="BA106" s="146"/>
      <c r="BB106" s="146"/>
      <c r="BC106" s="146"/>
      <c r="BD106" s="146"/>
      <c r="BE106" s="146"/>
      <c r="BF106" s="146"/>
      <c r="BG106" s="146"/>
      <c r="BH106" s="146"/>
      <c r="BI106" s="146"/>
      <c r="BJ106" s="146"/>
      <c r="BK106" s="146"/>
      <c r="BL106" s="147"/>
      <c r="BM106" s="146"/>
      <c r="BN106" s="146"/>
      <c r="BO106" s="146"/>
      <c r="BP106" s="146"/>
      <c r="BQ106" s="146"/>
      <c r="BR106" s="146"/>
      <c r="BS106" s="146"/>
      <c r="BT106" s="146"/>
      <c r="BU106" s="146"/>
      <c r="BV106" s="146"/>
      <c r="BW106" s="146"/>
      <c r="BX106" s="146"/>
      <c r="BY106" s="146"/>
      <c r="BZ106" s="146"/>
      <c r="CA106" s="146"/>
      <c r="CB106" s="146"/>
      <c r="CC106" s="146"/>
      <c r="CD106" s="145"/>
      <c r="CE106" s="146"/>
      <c r="CF106" s="146"/>
      <c r="CG106" s="145"/>
    </row>
    <row r="107" spans="33:85" x14ac:dyDescent="0.15">
      <c r="AG107" s="146"/>
      <c r="AH107" s="145"/>
      <c r="AI107" s="145"/>
      <c r="AJ107" s="145"/>
      <c r="AK107" s="146"/>
      <c r="AL107" s="146"/>
      <c r="AM107" s="145"/>
      <c r="AN107" s="146"/>
      <c r="AO107" s="146"/>
      <c r="AP107" s="146"/>
      <c r="AQ107" s="146"/>
      <c r="AR107" s="146"/>
      <c r="AS107" s="146"/>
      <c r="AT107" s="146"/>
      <c r="AU107" s="146"/>
      <c r="AV107" s="146"/>
      <c r="AW107" s="146"/>
      <c r="AX107" s="146"/>
      <c r="AY107" s="146"/>
      <c r="AZ107" s="146"/>
      <c r="BA107" s="146"/>
      <c r="BB107" s="146"/>
      <c r="BC107" s="146"/>
      <c r="BD107" s="146"/>
      <c r="BE107" s="146"/>
      <c r="BF107" s="146"/>
      <c r="BG107" s="146"/>
      <c r="BH107" s="146"/>
      <c r="BI107" s="146"/>
      <c r="BJ107" s="146"/>
      <c r="BK107" s="146"/>
      <c r="BL107" s="147"/>
      <c r="BM107" s="146"/>
      <c r="BN107" s="146"/>
      <c r="BO107" s="146"/>
      <c r="BP107" s="146"/>
      <c r="BQ107" s="146"/>
      <c r="BR107" s="146"/>
      <c r="BS107" s="146"/>
      <c r="BT107" s="146"/>
      <c r="BU107" s="146"/>
      <c r="BV107" s="146"/>
      <c r="BW107" s="146"/>
      <c r="BX107" s="146"/>
      <c r="BY107" s="146"/>
      <c r="BZ107" s="146"/>
      <c r="CA107" s="146"/>
      <c r="CB107" s="146"/>
      <c r="CC107" s="146"/>
      <c r="CD107" s="145"/>
      <c r="CE107" s="146"/>
      <c r="CF107" s="146"/>
      <c r="CG107" s="145"/>
    </row>
    <row r="108" spans="33:85" x14ac:dyDescent="0.15">
      <c r="AG108" s="146"/>
      <c r="AH108" s="145"/>
      <c r="AI108" s="145"/>
      <c r="AJ108" s="145"/>
      <c r="AK108" s="146"/>
      <c r="AL108" s="146"/>
      <c r="AM108" s="145"/>
      <c r="AN108" s="146"/>
      <c r="AO108" s="146"/>
      <c r="AP108" s="146"/>
      <c r="AQ108" s="146"/>
      <c r="AR108" s="146"/>
      <c r="AS108" s="146"/>
      <c r="AT108" s="146"/>
      <c r="AU108" s="146"/>
      <c r="AV108" s="146"/>
      <c r="AW108" s="146"/>
      <c r="AX108" s="146"/>
      <c r="AY108" s="146"/>
      <c r="AZ108" s="146"/>
      <c r="BA108" s="146"/>
      <c r="BB108" s="146"/>
      <c r="BC108" s="146"/>
      <c r="BD108" s="146"/>
      <c r="BE108" s="146"/>
      <c r="BF108" s="146"/>
      <c r="BG108" s="146"/>
      <c r="BH108" s="146"/>
      <c r="BI108" s="146"/>
      <c r="BJ108" s="146"/>
      <c r="BK108" s="146"/>
      <c r="BL108" s="147"/>
      <c r="BM108" s="146"/>
      <c r="BN108" s="146"/>
      <c r="BO108" s="146"/>
      <c r="BP108" s="146"/>
      <c r="BQ108" s="146"/>
      <c r="BR108" s="146"/>
      <c r="BS108" s="146"/>
      <c r="BT108" s="146"/>
      <c r="BU108" s="146"/>
      <c r="BV108" s="146"/>
      <c r="BW108" s="146"/>
      <c r="BX108" s="146"/>
      <c r="BY108" s="146"/>
      <c r="BZ108" s="146"/>
      <c r="CA108" s="146"/>
      <c r="CB108" s="146"/>
      <c r="CC108" s="146"/>
      <c r="CD108" s="145"/>
      <c r="CE108" s="146"/>
      <c r="CF108" s="146"/>
      <c r="CG108" s="145"/>
    </row>
    <row r="109" spans="33:85" x14ac:dyDescent="0.15">
      <c r="AG109" s="146"/>
      <c r="AH109" s="145"/>
      <c r="AI109" s="145"/>
      <c r="AJ109" s="145"/>
      <c r="AK109" s="146"/>
      <c r="AL109" s="146"/>
      <c r="AM109" s="145"/>
      <c r="AN109" s="146"/>
      <c r="AO109" s="146"/>
      <c r="AP109" s="146"/>
      <c r="AQ109" s="146"/>
      <c r="AR109" s="146"/>
      <c r="AS109" s="146"/>
      <c r="AT109" s="146"/>
      <c r="AU109" s="146"/>
      <c r="AV109" s="146"/>
      <c r="AW109" s="146"/>
      <c r="AX109" s="146"/>
      <c r="AY109" s="146"/>
      <c r="AZ109" s="146"/>
      <c r="BA109" s="146"/>
      <c r="BB109" s="146"/>
      <c r="BC109" s="146"/>
      <c r="BD109" s="146"/>
      <c r="BE109" s="146"/>
      <c r="BF109" s="146"/>
      <c r="BG109" s="146"/>
      <c r="BH109" s="146"/>
      <c r="BI109" s="146"/>
      <c r="BJ109" s="146"/>
      <c r="BK109" s="146"/>
      <c r="BL109" s="147"/>
      <c r="BM109" s="146"/>
      <c r="BN109" s="146"/>
      <c r="BO109" s="146"/>
      <c r="BP109" s="146"/>
      <c r="BQ109" s="146"/>
      <c r="BR109" s="146"/>
      <c r="BS109" s="146"/>
      <c r="BT109" s="146"/>
      <c r="BU109" s="146"/>
      <c r="BV109" s="146"/>
      <c r="BW109" s="146"/>
      <c r="BX109" s="146"/>
      <c r="BY109" s="146"/>
      <c r="BZ109" s="146"/>
      <c r="CA109" s="146"/>
      <c r="CB109" s="146"/>
      <c r="CC109" s="146"/>
      <c r="CD109" s="145"/>
      <c r="CE109" s="146"/>
      <c r="CF109" s="146"/>
      <c r="CG109" s="145"/>
    </row>
    <row r="110" spans="33:85" x14ac:dyDescent="0.15">
      <c r="AG110" s="146"/>
      <c r="AH110" s="145"/>
      <c r="AI110" s="145"/>
      <c r="AJ110" s="145"/>
      <c r="AK110" s="146"/>
      <c r="AL110" s="146"/>
      <c r="AM110" s="145"/>
      <c r="AN110" s="146"/>
      <c r="AO110" s="146"/>
      <c r="AP110" s="146"/>
      <c r="AQ110" s="146"/>
      <c r="AR110" s="146"/>
      <c r="AS110" s="146"/>
      <c r="AT110" s="146"/>
      <c r="AU110" s="146"/>
      <c r="AV110" s="146"/>
      <c r="AW110" s="146"/>
      <c r="AX110" s="146"/>
      <c r="AY110" s="146"/>
      <c r="AZ110" s="146"/>
      <c r="BA110" s="146"/>
      <c r="BB110" s="146"/>
      <c r="BC110" s="146"/>
      <c r="BD110" s="146"/>
      <c r="BE110" s="146"/>
      <c r="BF110" s="146"/>
      <c r="BG110" s="146"/>
      <c r="BH110" s="146"/>
      <c r="BI110" s="146"/>
      <c r="BJ110" s="146"/>
      <c r="BK110" s="146"/>
      <c r="BL110" s="147"/>
      <c r="BM110" s="146"/>
      <c r="BN110" s="146"/>
      <c r="BO110" s="146"/>
      <c r="BP110" s="146"/>
      <c r="BQ110" s="146"/>
      <c r="BR110" s="146"/>
      <c r="BS110" s="146"/>
      <c r="BT110" s="146"/>
      <c r="BU110" s="146"/>
      <c r="BV110" s="146"/>
      <c r="BW110" s="146"/>
      <c r="BX110" s="146"/>
      <c r="BY110" s="146"/>
      <c r="BZ110" s="146"/>
      <c r="CA110" s="146"/>
      <c r="CB110" s="146"/>
      <c r="CC110" s="146"/>
      <c r="CD110" s="145"/>
      <c r="CE110" s="146"/>
      <c r="CF110" s="146"/>
      <c r="CG110" s="145"/>
    </row>
    <row r="111" spans="33:85" x14ac:dyDescent="0.15">
      <c r="AG111" s="146"/>
      <c r="AH111" s="145"/>
      <c r="AI111" s="145"/>
      <c r="AJ111" s="145"/>
      <c r="AK111" s="146"/>
      <c r="AL111" s="146"/>
      <c r="AM111" s="145"/>
      <c r="AN111" s="146"/>
      <c r="AO111" s="146"/>
      <c r="AP111" s="146"/>
      <c r="AQ111" s="146"/>
      <c r="AR111" s="146"/>
      <c r="AS111" s="146"/>
      <c r="AT111" s="146"/>
      <c r="AU111" s="146"/>
      <c r="AV111" s="146"/>
      <c r="AW111" s="146"/>
      <c r="AX111" s="146"/>
      <c r="AY111" s="146"/>
      <c r="AZ111" s="146"/>
      <c r="BA111" s="146"/>
      <c r="BB111" s="146"/>
      <c r="BC111" s="146"/>
      <c r="BD111" s="146"/>
      <c r="BE111" s="146"/>
      <c r="BF111" s="146"/>
      <c r="BG111" s="146"/>
      <c r="BH111" s="146"/>
      <c r="BI111" s="146"/>
      <c r="BJ111" s="146"/>
      <c r="BK111" s="146"/>
      <c r="BL111" s="147"/>
      <c r="BM111" s="146"/>
      <c r="BN111" s="146"/>
      <c r="BO111" s="146"/>
      <c r="BP111" s="146"/>
      <c r="BQ111" s="146"/>
      <c r="BR111" s="146"/>
      <c r="BS111" s="146"/>
      <c r="BT111" s="146"/>
      <c r="BU111" s="146"/>
      <c r="BV111" s="146"/>
      <c r="BW111" s="146"/>
      <c r="BX111" s="146"/>
      <c r="BY111" s="146"/>
      <c r="BZ111" s="146"/>
      <c r="CA111" s="146"/>
      <c r="CB111" s="146"/>
      <c r="CC111" s="146"/>
      <c r="CD111" s="145"/>
      <c r="CE111" s="146"/>
      <c r="CF111" s="146"/>
      <c r="CG111" s="145"/>
    </row>
    <row r="112" spans="33:85" x14ac:dyDescent="0.15">
      <c r="AG112" s="146"/>
      <c r="AH112" s="145"/>
      <c r="AI112" s="145"/>
      <c r="AJ112" s="145"/>
      <c r="AK112" s="146"/>
      <c r="AL112" s="146"/>
      <c r="AM112" s="145"/>
      <c r="AN112" s="146"/>
      <c r="AO112" s="146"/>
      <c r="AP112" s="146"/>
      <c r="AQ112" s="146"/>
      <c r="AR112" s="146"/>
      <c r="AS112" s="146"/>
      <c r="AT112" s="146"/>
      <c r="AU112" s="146"/>
      <c r="AV112" s="146"/>
      <c r="AW112" s="146"/>
      <c r="AX112" s="146"/>
      <c r="AY112" s="146"/>
      <c r="AZ112" s="146"/>
      <c r="BA112" s="146"/>
      <c r="BB112" s="146"/>
      <c r="BC112" s="146"/>
      <c r="BD112" s="146"/>
      <c r="BE112" s="146"/>
      <c r="BF112" s="146"/>
      <c r="BG112" s="146"/>
      <c r="BH112" s="146"/>
      <c r="BI112" s="146"/>
      <c r="BJ112" s="146"/>
      <c r="BK112" s="146"/>
      <c r="BL112" s="147"/>
      <c r="BM112" s="146"/>
      <c r="BN112" s="146"/>
      <c r="BO112" s="146"/>
      <c r="BP112" s="146"/>
      <c r="BQ112" s="146"/>
      <c r="BR112" s="146"/>
      <c r="BS112" s="146"/>
      <c r="BT112" s="146"/>
      <c r="BU112" s="146"/>
      <c r="BV112" s="146"/>
      <c r="BW112" s="146"/>
      <c r="BX112" s="146"/>
      <c r="BY112" s="146"/>
      <c r="BZ112" s="146"/>
      <c r="CA112" s="146"/>
      <c r="CB112" s="146"/>
      <c r="CC112" s="146"/>
      <c r="CD112" s="145"/>
      <c r="CE112" s="146"/>
      <c r="CF112" s="146"/>
      <c r="CG112" s="145"/>
    </row>
    <row r="113" spans="33:85" x14ac:dyDescent="0.15">
      <c r="AG113" s="146"/>
      <c r="AH113" s="145"/>
      <c r="AI113" s="145"/>
      <c r="AJ113" s="145"/>
      <c r="AK113" s="146"/>
      <c r="AL113" s="146"/>
      <c r="AM113" s="145"/>
      <c r="AN113" s="146"/>
      <c r="AO113" s="146"/>
      <c r="AP113" s="146"/>
      <c r="AQ113" s="146"/>
      <c r="AR113" s="146"/>
      <c r="AS113" s="146"/>
      <c r="AT113" s="146"/>
      <c r="AU113" s="146"/>
      <c r="AV113" s="146"/>
      <c r="AW113" s="146"/>
      <c r="AX113" s="146"/>
      <c r="AY113" s="146"/>
      <c r="AZ113" s="146"/>
      <c r="BA113" s="146"/>
      <c r="BB113" s="146"/>
      <c r="BC113" s="146"/>
      <c r="BD113" s="146"/>
      <c r="BE113" s="146"/>
      <c r="BF113" s="146"/>
      <c r="BG113" s="146"/>
      <c r="BH113" s="146"/>
      <c r="BI113" s="146"/>
      <c r="BJ113" s="146"/>
      <c r="BK113" s="146"/>
      <c r="BL113" s="147"/>
      <c r="BM113" s="146"/>
      <c r="BN113" s="146"/>
      <c r="BO113" s="146"/>
      <c r="BP113" s="146"/>
      <c r="BQ113" s="146"/>
      <c r="BR113" s="146"/>
      <c r="BS113" s="146"/>
      <c r="BT113" s="146"/>
      <c r="BU113" s="146"/>
      <c r="BV113" s="146"/>
      <c r="BW113" s="146"/>
      <c r="BX113" s="146"/>
      <c r="BY113" s="146"/>
      <c r="BZ113" s="146"/>
      <c r="CA113" s="146"/>
      <c r="CB113" s="146"/>
      <c r="CC113" s="146"/>
      <c r="CD113" s="145"/>
      <c r="CE113" s="146"/>
      <c r="CF113" s="146"/>
      <c r="CG113" s="145"/>
    </row>
    <row r="114" spans="33:85" x14ac:dyDescent="0.15">
      <c r="AG114" s="146"/>
      <c r="AH114" s="145"/>
      <c r="AI114" s="145"/>
      <c r="AJ114" s="145"/>
      <c r="AK114" s="146"/>
      <c r="AL114" s="146"/>
      <c r="AM114" s="145"/>
      <c r="AN114" s="146"/>
      <c r="AO114" s="146"/>
      <c r="AP114" s="146"/>
      <c r="AQ114" s="146"/>
      <c r="AR114" s="146"/>
      <c r="AS114" s="146"/>
      <c r="AT114" s="146"/>
      <c r="AU114" s="146"/>
      <c r="AV114" s="146"/>
      <c r="AW114" s="146"/>
      <c r="AX114" s="146"/>
      <c r="AY114" s="146"/>
      <c r="AZ114" s="146"/>
      <c r="BA114" s="146"/>
      <c r="BB114" s="146"/>
      <c r="BC114" s="146"/>
      <c r="BD114" s="146"/>
      <c r="BE114" s="146"/>
      <c r="BF114" s="146"/>
      <c r="BG114" s="146"/>
      <c r="BH114" s="146"/>
      <c r="BI114" s="146"/>
      <c r="BJ114" s="146"/>
      <c r="BK114" s="146"/>
      <c r="BL114" s="147"/>
      <c r="BM114" s="146"/>
      <c r="BN114" s="146"/>
      <c r="BO114" s="146"/>
      <c r="BP114" s="146"/>
      <c r="BQ114" s="146"/>
      <c r="BR114" s="146"/>
      <c r="BS114" s="146"/>
      <c r="BT114" s="146"/>
      <c r="BU114" s="146"/>
      <c r="BV114" s="146"/>
      <c r="BW114" s="146"/>
      <c r="BX114" s="146"/>
      <c r="BY114" s="146"/>
      <c r="BZ114" s="146"/>
      <c r="CA114" s="146"/>
      <c r="CB114" s="146"/>
      <c r="CC114" s="146"/>
      <c r="CD114" s="145"/>
      <c r="CE114" s="146"/>
      <c r="CF114" s="146"/>
      <c r="CG114" s="145"/>
    </row>
    <row r="115" spans="33:85" x14ac:dyDescent="0.15">
      <c r="AG115" s="146"/>
      <c r="AH115" s="145"/>
      <c r="AI115" s="145"/>
      <c r="AJ115" s="145"/>
      <c r="AK115" s="146"/>
      <c r="AL115" s="146"/>
      <c r="AM115" s="145"/>
      <c r="AN115" s="146"/>
      <c r="AO115" s="146"/>
      <c r="AP115" s="146"/>
      <c r="AQ115" s="146"/>
      <c r="AR115" s="146"/>
      <c r="AS115" s="146"/>
      <c r="AT115" s="146"/>
      <c r="AU115" s="146"/>
      <c r="AV115" s="146"/>
      <c r="AW115" s="146"/>
      <c r="AX115" s="146"/>
      <c r="AY115" s="146"/>
      <c r="AZ115" s="146"/>
      <c r="BA115" s="146"/>
      <c r="BB115" s="146"/>
      <c r="BC115" s="146"/>
      <c r="BD115" s="146"/>
      <c r="BE115" s="146"/>
      <c r="BF115" s="146"/>
      <c r="BG115" s="146"/>
      <c r="BH115" s="146"/>
      <c r="BI115" s="146"/>
      <c r="BJ115" s="146"/>
      <c r="BK115" s="146"/>
      <c r="BL115" s="147"/>
      <c r="BM115" s="146"/>
      <c r="BN115" s="146"/>
      <c r="BO115" s="146"/>
      <c r="BP115" s="146"/>
      <c r="BQ115" s="146"/>
      <c r="BR115" s="146"/>
      <c r="BS115" s="146"/>
      <c r="BT115" s="146"/>
      <c r="BU115" s="146"/>
      <c r="BV115" s="146"/>
      <c r="BW115" s="146"/>
      <c r="BX115" s="146"/>
      <c r="BY115" s="146"/>
      <c r="BZ115" s="146"/>
      <c r="CA115" s="146"/>
      <c r="CB115" s="146"/>
      <c r="CC115" s="146"/>
      <c r="CD115" s="145"/>
      <c r="CE115" s="146"/>
      <c r="CF115" s="146"/>
      <c r="CG115" s="145"/>
    </row>
    <row r="116" spans="33:85" x14ac:dyDescent="0.15">
      <c r="AG116" s="146"/>
      <c r="AH116" s="145"/>
      <c r="AI116" s="145"/>
      <c r="AJ116" s="145"/>
      <c r="AK116" s="146"/>
      <c r="AL116" s="146"/>
      <c r="AM116" s="145"/>
      <c r="AN116" s="146"/>
      <c r="AO116" s="146"/>
      <c r="AP116" s="146"/>
      <c r="AQ116" s="146"/>
      <c r="AR116" s="146"/>
      <c r="AS116" s="146"/>
      <c r="AT116" s="146"/>
      <c r="AU116" s="146"/>
      <c r="AV116" s="146"/>
      <c r="AW116" s="146"/>
      <c r="AX116" s="146"/>
      <c r="AY116" s="146"/>
      <c r="AZ116" s="146"/>
      <c r="BA116" s="146"/>
      <c r="BB116" s="146"/>
      <c r="BC116" s="146"/>
      <c r="BD116" s="146"/>
      <c r="BE116" s="146"/>
      <c r="BF116" s="146"/>
      <c r="BG116" s="146"/>
      <c r="BH116" s="146"/>
      <c r="BI116" s="146"/>
      <c r="BJ116" s="146"/>
      <c r="BK116" s="146"/>
      <c r="BL116" s="147"/>
      <c r="BM116" s="146"/>
      <c r="BN116" s="146"/>
      <c r="BO116" s="146"/>
      <c r="BP116" s="146"/>
      <c r="BQ116" s="146"/>
      <c r="BR116" s="146"/>
      <c r="BS116" s="146"/>
      <c r="BT116" s="146"/>
      <c r="BU116" s="146"/>
      <c r="BV116" s="146"/>
      <c r="BW116" s="146"/>
      <c r="BX116" s="146"/>
      <c r="BY116" s="146"/>
      <c r="BZ116" s="146"/>
      <c r="CA116" s="146"/>
      <c r="CB116" s="146"/>
      <c r="CC116" s="146"/>
      <c r="CD116" s="145"/>
      <c r="CE116" s="146"/>
      <c r="CF116" s="146"/>
      <c r="CG116" s="145"/>
    </row>
    <row r="117" spans="33:85" x14ac:dyDescent="0.15">
      <c r="AG117" s="146"/>
      <c r="AH117" s="145"/>
      <c r="AI117" s="145"/>
      <c r="AJ117" s="145"/>
      <c r="AK117" s="146"/>
      <c r="AL117" s="146"/>
      <c r="AM117" s="145"/>
      <c r="AN117" s="146"/>
      <c r="AO117" s="146"/>
      <c r="AP117" s="146"/>
      <c r="AQ117" s="146"/>
      <c r="AR117" s="146"/>
      <c r="AS117" s="146"/>
      <c r="AT117" s="146"/>
      <c r="AU117" s="146"/>
      <c r="AV117" s="146"/>
      <c r="AW117" s="146"/>
      <c r="AX117" s="146"/>
      <c r="AY117" s="146"/>
      <c r="AZ117" s="146"/>
      <c r="BA117" s="146"/>
      <c r="BB117" s="146"/>
      <c r="BC117" s="146"/>
      <c r="BD117" s="146"/>
      <c r="BE117" s="146"/>
      <c r="BF117" s="146"/>
      <c r="BG117" s="146"/>
      <c r="BH117" s="146"/>
      <c r="BI117" s="146"/>
      <c r="BJ117" s="146"/>
      <c r="BK117" s="146"/>
      <c r="BL117" s="147"/>
      <c r="BM117" s="146"/>
      <c r="BN117" s="146"/>
      <c r="BO117" s="146"/>
      <c r="BP117" s="146"/>
      <c r="BQ117" s="146"/>
      <c r="BR117" s="146"/>
      <c r="BS117" s="146"/>
      <c r="BT117" s="146"/>
      <c r="BU117" s="146"/>
      <c r="BV117" s="146"/>
      <c r="BW117" s="146"/>
      <c r="BX117" s="146"/>
      <c r="BY117" s="146"/>
      <c r="BZ117" s="146"/>
      <c r="CA117" s="146"/>
      <c r="CB117" s="146"/>
      <c r="CC117" s="146"/>
      <c r="CD117" s="145"/>
      <c r="CE117" s="146"/>
      <c r="CF117" s="146"/>
      <c r="CG117" s="145"/>
    </row>
    <row r="118" spans="33:85" x14ac:dyDescent="0.15">
      <c r="AG118" s="146"/>
      <c r="AH118" s="145"/>
      <c r="AI118" s="145"/>
      <c r="AJ118" s="145"/>
      <c r="AK118" s="146"/>
      <c r="AL118" s="146"/>
      <c r="AM118" s="145"/>
      <c r="AN118" s="146"/>
      <c r="AO118" s="146"/>
      <c r="AP118" s="146"/>
      <c r="AQ118" s="146"/>
      <c r="AR118" s="146"/>
      <c r="AS118" s="146"/>
      <c r="AT118" s="146"/>
      <c r="AU118" s="146"/>
      <c r="AV118" s="146"/>
      <c r="AW118" s="146"/>
      <c r="AX118" s="146"/>
      <c r="AY118" s="146"/>
      <c r="AZ118" s="146"/>
      <c r="BA118" s="146"/>
      <c r="BB118" s="146"/>
      <c r="BC118" s="146"/>
      <c r="BD118" s="146"/>
      <c r="BE118" s="146"/>
      <c r="BF118" s="146"/>
      <c r="BG118" s="146"/>
      <c r="BH118" s="146"/>
      <c r="BI118" s="146"/>
      <c r="BJ118" s="146"/>
      <c r="BK118" s="146"/>
      <c r="BL118" s="147"/>
      <c r="BM118" s="146"/>
      <c r="BN118" s="146"/>
      <c r="BO118" s="146"/>
      <c r="BP118" s="146"/>
      <c r="BQ118" s="146"/>
      <c r="BR118" s="146"/>
      <c r="BS118" s="146"/>
      <c r="BT118" s="146"/>
      <c r="BU118" s="146"/>
      <c r="BV118" s="146"/>
      <c r="BW118" s="146"/>
      <c r="BX118" s="146"/>
      <c r="BY118" s="146"/>
      <c r="BZ118" s="146"/>
      <c r="CA118" s="146"/>
      <c r="CB118" s="146"/>
      <c r="CC118" s="146"/>
      <c r="CD118" s="145"/>
      <c r="CE118" s="146"/>
      <c r="CF118" s="146"/>
      <c r="CG118" s="145"/>
    </row>
    <row r="119" spans="33:85" x14ac:dyDescent="0.15">
      <c r="AG119" s="146"/>
      <c r="AH119" s="145"/>
      <c r="AI119" s="145"/>
      <c r="AJ119" s="145"/>
      <c r="AK119" s="146"/>
      <c r="AL119" s="146"/>
      <c r="AM119" s="145"/>
      <c r="AN119" s="146"/>
      <c r="AO119" s="146"/>
      <c r="AP119" s="146"/>
      <c r="AQ119" s="146"/>
      <c r="AR119" s="146"/>
      <c r="AS119" s="146"/>
      <c r="AT119" s="146"/>
      <c r="AU119" s="146"/>
      <c r="AV119" s="146"/>
      <c r="AW119" s="146"/>
      <c r="AX119" s="146"/>
      <c r="AY119" s="146"/>
      <c r="AZ119" s="146"/>
      <c r="BA119" s="146"/>
      <c r="BB119" s="146"/>
      <c r="BC119" s="146"/>
      <c r="BD119" s="146"/>
      <c r="BE119" s="146"/>
      <c r="BF119" s="146"/>
      <c r="BG119" s="146"/>
      <c r="BH119" s="146"/>
      <c r="BI119" s="146"/>
      <c r="BJ119" s="146"/>
      <c r="BK119" s="146"/>
      <c r="BL119" s="147"/>
      <c r="BM119" s="146"/>
      <c r="BN119" s="146"/>
      <c r="BO119" s="146"/>
      <c r="BP119" s="146"/>
      <c r="BQ119" s="146"/>
      <c r="BR119" s="146"/>
      <c r="BS119" s="146"/>
      <c r="BT119" s="146"/>
      <c r="BU119" s="146"/>
      <c r="BV119" s="146"/>
      <c r="BW119" s="146"/>
      <c r="BX119" s="146"/>
      <c r="BY119" s="146"/>
      <c r="BZ119" s="146"/>
      <c r="CA119" s="146"/>
      <c r="CB119" s="146"/>
      <c r="CC119" s="146"/>
      <c r="CD119" s="145"/>
      <c r="CE119" s="146"/>
      <c r="CF119" s="146"/>
      <c r="CG119" s="145"/>
    </row>
    <row r="120" spans="33:85" x14ac:dyDescent="0.15">
      <c r="AG120" s="146"/>
      <c r="AH120" s="145"/>
      <c r="AI120" s="145"/>
      <c r="AJ120" s="145"/>
      <c r="AK120" s="146"/>
      <c r="AL120" s="146"/>
      <c r="AM120" s="145"/>
      <c r="AN120" s="146"/>
      <c r="AO120" s="146"/>
      <c r="AP120" s="146"/>
      <c r="AQ120" s="146"/>
      <c r="AR120" s="146"/>
      <c r="AS120" s="146"/>
      <c r="AT120" s="146"/>
      <c r="AU120" s="146"/>
      <c r="AV120" s="146"/>
      <c r="AW120" s="146"/>
      <c r="AX120" s="146"/>
      <c r="AY120" s="146"/>
      <c r="AZ120" s="146"/>
      <c r="BA120" s="146"/>
      <c r="BB120" s="146"/>
      <c r="BC120" s="146"/>
      <c r="BD120" s="146"/>
      <c r="BE120" s="146"/>
      <c r="BF120" s="146"/>
      <c r="BG120" s="146"/>
      <c r="BH120" s="146"/>
      <c r="BI120" s="146"/>
      <c r="BJ120" s="146"/>
      <c r="BK120" s="146"/>
      <c r="BL120" s="147"/>
      <c r="BM120" s="146"/>
      <c r="BN120" s="146"/>
      <c r="BO120" s="146"/>
      <c r="BP120" s="146"/>
      <c r="BQ120" s="146"/>
      <c r="BR120" s="146"/>
      <c r="BS120" s="146"/>
      <c r="BT120" s="146"/>
      <c r="BU120" s="146"/>
      <c r="BV120" s="146"/>
      <c r="BW120" s="146"/>
      <c r="BX120" s="146"/>
      <c r="BY120" s="146"/>
      <c r="BZ120" s="146"/>
      <c r="CA120" s="146"/>
      <c r="CB120" s="146"/>
      <c r="CC120" s="146"/>
      <c r="CD120" s="145"/>
      <c r="CE120" s="146"/>
      <c r="CF120" s="146"/>
      <c r="CG120" s="145"/>
    </row>
    <row r="121" spans="33:85" x14ac:dyDescent="0.15">
      <c r="AG121" s="146"/>
      <c r="AH121" s="145"/>
      <c r="AI121" s="145"/>
      <c r="AJ121" s="145"/>
      <c r="AK121" s="146"/>
      <c r="AL121" s="146"/>
      <c r="AM121" s="145"/>
      <c r="AN121" s="146"/>
      <c r="AO121" s="146"/>
      <c r="AP121" s="146"/>
      <c r="AQ121" s="146"/>
      <c r="AR121" s="146"/>
      <c r="AS121" s="146"/>
      <c r="AT121" s="146"/>
      <c r="AU121" s="146"/>
      <c r="AV121" s="146"/>
      <c r="AW121" s="146"/>
      <c r="AX121" s="146"/>
      <c r="AY121" s="146"/>
      <c r="AZ121" s="146"/>
      <c r="BA121" s="146"/>
      <c r="BB121" s="146"/>
      <c r="BC121" s="146"/>
      <c r="BD121" s="146"/>
      <c r="BE121" s="146"/>
      <c r="BF121" s="146"/>
      <c r="BG121" s="146"/>
      <c r="BH121" s="146"/>
      <c r="BI121" s="146"/>
      <c r="BJ121" s="146"/>
      <c r="BK121" s="146"/>
      <c r="BL121" s="147"/>
      <c r="BM121" s="146"/>
      <c r="BN121" s="146"/>
      <c r="BO121" s="146"/>
      <c r="BP121" s="146"/>
      <c r="BQ121" s="146"/>
      <c r="BR121" s="146"/>
      <c r="BS121" s="146"/>
      <c r="BT121" s="146"/>
      <c r="BU121" s="146"/>
      <c r="BV121" s="146"/>
      <c r="BW121" s="146"/>
      <c r="BX121" s="146"/>
      <c r="BY121" s="146"/>
      <c r="BZ121" s="146"/>
      <c r="CA121" s="146"/>
      <c r="CB121" s="146"/>
      <c r="CC121" s="146"/>
      <c r="CD121" s="145"/>
      <c r="CE121" s="146"/>
      <c r="CF121" s="146"/>
      <c r="CG121" s="145"/>
    </row>
  </sheetData>
  <protectedRanges>
    <protectedRange sqref="A1:AD1 P6:AD10 A24:AD28" name="範囲2"/>
    <protectedRange sqref="BD14" name="範囲1"/>
  </protectedRanges>
  <mergeCells count="174">
    <mergeCell ref="B40:E40"/>
    <mergeCell ref="F40:I40"/>
    <mergeCell ref="R46:AD50"/>
    <mergeCell ref="B41:E41"/>
    <mergeCell ref="F41:I41"/>
    <mergeCell ref="B42:E42"/>
    <mergeCell ref="F42:I42"/>
    <mergeCell ref="A43:K45"/>
    <mergeCell ref="A46:Q50"/>
    <mergeCell ref="B35:E35"/>
    <mergeCell ref="F35:I35"/>
    <mergeCell ref="B36:E36"/>
    <mergeCell ref="F36:I36"/>
    <mergeCell ref="B37:E37"/>
    <mergeCell ref="F37:I37"/>
    <mergeCell ref="B38:E38"/>
    <mergeCell ref="F38:I38"/>
    <mergeCell ref="B39:E39"/>
    <mergeCell ref="F39:I39"/>
    <mergeCell ref="X31:X32"/>
    <mergeCell ref="Y31:Y32"/>
    <mergeCell ref="B33:E33"/>
    <mergeCell ref="F33:I33"/>
    <mergeCell ref="B34:E34"/>
    <mergeCell ref="F34:I34"/>
    <mergeCell ref="Q31:Q32"/>
    <mergeCell ref="R31:R32"/>
    <mergeCell ref="S31:S32"/>
    <mergeCell ref="A24:AD24"/>
    <mergeCell ref="B27:H28"/>
    <mergeCell ref="I27:Q28"/>
    <mergeCell ref="R27:W28"/>
    <mergeCell ref="X27:AC28"/>
    <mergeCell ref="A29:A32"/>
    <mergeCell ref="B29:E32"/>
    <mergeCell ref="F29:I32"/>
    <mergeCell ref="J29:J32"/>
    <mergeCell ref="K29:K32"/>
    <mergeCell ref="Z29:AA31"/>
    <mergeCell ref="AB29:AD31"/>
    <mergeCell ref="L31:L32"/>
    <mergeCell ref="M31:M32"/>
    <mergeCell ref="N31:N32"/>
    <mergeCell ref="O31:O32"/>
    <mergeCell ref="P31:P32"/>
    <mergeCell ref="T31:T32"/>
    <mergeCell ref="U31:U32"/>
    <mergeCell ref="V31:V32"/>
    <mergeCell ref="L29:Q30"/>
    <mergeCell ref="R29:U30"/>
    <mergeCell ref="V29:Y30"/>
    <mergeCell ref="W31:W32"/>
    <mergeCell ref="A19:C22"/>
    <mergeCell ref="D19:F22"/>
    <mergeCell ref="G19:H22"/>
    <mergeCell ref="I19:U22"/>
    <mergeCell ref="V19:W20"/>
    <mergeCell ref="X19:AD20"/>
    <mergeCell ref="V21:W23"/>
    <mergeCell ref="X21:AD23"/>
    <mergeCell ref="A23:C23"/>
    <mergeCell ref="D23:G23"/>
    <mergeCell ref="H23:I23"/>
    <mergeCell ref="J23:M23"/>
    <mergeCell ref="N23:O23"/>
    <mergeCell ref="P23:S23"/>
    <mergeCell ref="T23:U23"/>
    <mergeCell ref="A16:C16"/>
    <mergeCell ref="D16:F16"/>
    <mergeCell ref="G16:H16"/>
    <mergeCell ref="I16:AD16"/>
    <mergeCell ref="A17:C17"/>
    <mergeCell ref="D17:F17"/>
    <mergeCell ref="G17:H17"/>
    <mergeCell ref="I17:AD17"/>
    <mergeCell ref="A18:AD18"/>
    <mergeCell ref="CE11:CG11"/>
    <mergeCell ref="BS12:BS15"/>
    <mergeCell ref="BT12:BT15"/>
    <mergeCell ref="BU12:BU15"/>
    <mergeCell ref="BV12:BV15"/>
    <mergeCell ref="BZ12:BZ15"/>
    <mergeCell ref="CA12:CA15"/>
    <mergeCell ref="CB12:CB15"/>
    <mergeCell ref="CC12:CC15"/>
    <mergeCell ref="CD12:CD15"/>
    <mergeCell ref="CE12:CE15"/>
    <mergeCell ref="CF12:CF15"/>
    <mergeCell ref="CG12:CG15"/>
    <mergeCell ref="AN12:AN15"/>
    <mergeCell ref="AO12:AO15"/>
    <mergeCell ref="AP12:AP15"/>
    <mergeCell ref="BW12:BW15"/>
    <mergeCell ref="BX12:BX15"/>
    <mergeCell ref="BY12:BY15"/>
    <mergeCell ref="BU11:BX11"/>
    <mergeCell ref="BY11:CB11"/>
    <mergeCell ref="CC11:CD11"/>
    <mergeCell ref="BO12:BO15"/>
    <mergeCell ref="BP12:BP15"/>
    <mergeCell ref="BQ12:BQ15"/>
    <mergeCell ref="BR12:BR15"/>
    <mergeCell ref="BM11:BM15"/>
    <mergeCell ref="BN11:BN15"/>
    <mergeCell ref="BJ11:BJ15"/>
    <mergeCell ref="BK11:BK15"/>
    <mergeCell ref="BL11:BL15"/>
    <mergeCell ref="AX12:AX15"/>
    <mergeCell ref="AY12:AY15"/>
    <mergeCell ref="AZ12:AZ15"/>
    <mergeCell ref="BA12:BA15"/>
    <mergeCell ref="BB12:BB15"/>
    <mergeCell ref="BC12:BC15"/>
    <mergeCell ref="A11:C11"/>
    <mergeCell ref="D11:N11"/>
    <mergeCell ref="AH12:AH15"/>
    <mergeCell ref="AI12:AI15"/>
    <mergeCell ref="AJ12:AJ15"/>
    <mergeCell ref="AK12:AK15"/>
    <mergeCell ref="AL12:AL15"/>
    <mergeCell ref="AM12:AM15"/>
    <mergeCell ref="A13:C13"/>
    <mergeCell ref="D13:N13"/>
    <mergeCell ref="A14:C14"/>
    <mergeCell ref="D14:N14"/>
    <mergeCell ref="A15:C15"/>
    <mergeCell ref="D15:F15"/>
    <mergeCell ref="G15:H15"/>
    <mergeCell ref="I15:M15"/>
    <mergeCell ref="N15:AD15"/>
    <mergeCell ref="A12:C12"/>
    <mergeCell ref="D12:N12"/>
    <mergeCell ref="AF12:AF15"/>
    <mergeCell ref="AG12:AG15"/>
    <mergeCell ref="P11:AD14"/>
    <mergeCell ref="BE12:BE15"/>
    <mergeCell ref="BF12:BF15"/>
    <mergeCell ref="BG12:BG15"/>
    <mergeCell ref="BH12:BH15"/>
    <mergeCell ref="AQ12:AQ15"/>
    <mergeCell ref="AR12:AR15"/>
    <mergeCell ref="AS12:AS15"/>
    <mergeCell ref="AT12:AT15"/>
    <mergeCell ref="AU12:AU15"/>
    <mergeCell ref="AV12:AV15"/>
    <mergeCell ref="AW12:AW15"/>
    <mergeCell ref="A4:C5"/>
    <mergeCell ref="D4:N5"/>
    <mergeCell ref="BN4:BN7"/>
    <mergeCell ref="BO4:BO7"/>
    <mergeCell ref="BP4:BP7"/>
    <mergeCell ref="BQ4:BQ7"/>
    <mergeCell ref="BR4:BR7"/>
    <mergeCell ref="BS4:BS7"/>
    <mergeCell ref="BT4:BT7"/>
    <mergeCell ref="D6:N6"/>
    <mergeCell ref="A7:C8"/>
    <mergeCell ref="D7:N8"/>
    <mergeCell ref="P7:AD10"/>
    <mergeCell ref="A9:C9"/>
    <mergeCell ref="D9:N9"/>
    <mergeCell ref="A10:C10"/>
    <mergeCell ref="D10:N10"/>
    <mergeCell ref="A1:AD1"/>
    <mergeCell ref="CB1:CD1"/>
    <mergeCell ref="CE1:CG1"/>
    <mergeCell ref="A2:O2"/>
    <mergeCell ref="Q2:T2"/>
    <mergeCell ref="U2:V2"/>
    <mergeCell ref="W2:X2"/>
    <mergeCell ref="Y2:AD2"/>
    <mergeCell ref="A3:C3"/>
    <mergeCell ref="D3:N3"/>
    <mergeCell ref="BO3:BT3"/>
  </mergeCells>
  <phoneticPr fontId="3"/>
  <dataValidations disablePrompts="1" count="11">
    <dataValidation type="list" allowBlank="1" showInputMessage="1" showErrorMessage="1" sqref="AB33:AD42">
      <formula1>"入門,A,B,   ,D,　　,"</formula1>
    </dataValidation>
    <dataValidation type="list" allowBlank="1" showInputMessage="1" showErrorMessage="1" sqref="BD14">
      <formula1>"4500,21000,2300"</formula1>
    </dataValidation>
    <dataValidation type="list" allowBlank="1" showInputMessage="1" showErrorMessage="1" sqref="K33:K42">
      <formula1>"男,女,　"</formula1>
    </dataValidation>
    <dataValidation type="list" showInputMessage="1" showErrorMessage="1" sqref="Z33:AA42">
      <formula1>"１,２,  ,　 "</formula1>
    </dataValidation>
    <dataValidation type="list" allowBlank="1" showInputMessage="1" showErrorMessage="1" sqref="B19:C19">
      <formula1>$AN$14:$AN$15</formula1>
    </dataValidation>
    <dataValidation type="list" allowBlank="1" showInputMessage="1" showErrorMessage="1" sqref="G23">
      <formula1>"1,2,3,4,5,6,7,8,9,10"</formula1>
    </dataValidation>
    <dataValidation type="list" allowBlank="1" showInputMessage="1" showErrorMessage="1" sqref="G19:H22">
      <formula1>"　,１,２,３,４,５,６,７,８,９,１０"</formula1>
    </dataValidation>
    <dataValidation type="list" allowBlank="1" showInputMessage="1" showErrorMessage="1" sqref="G15:H15">
      <formula1>"有,無,　　"</formula1>
    </dataValidation>
    <dataValidation type="list" allowBlank="1" showInputMessage="1" showErrorMessage="1" sqref="R33:U42">
      <formula1>"1年未満,3年未満,3年以上,　　"</formula1>
    </dataValidation>
    <dataValidation type="list" allowBlank="1" showInputMessage="1" showErrorMessage="1" sqref="G16:H17">
      <formula1>"１,２,３,　"</formula1>
    </dataValidation>
    <dataValidation type="list" allowBlank="1" showInputMessage="1" showErrorMessage="1" sqref="L33:Q42 V33:Y42">
      <formula1>"○,　　"</formula1>
    </dataValidation>
  </dataValidations>
  <printOptions horizontalCentered="1" verticalCentered="1"/>
  <pageMargins left="0.47244094488188981" right="0.19685039370078741" top="0.19685039370078741" bottom="0.19685039370078741" header="0" footer="0"/>
  <pageSetup paperSize="8" scale="95"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6"/>
  <sheetViews>
    <sheetView showGridLines="0" zoomScale="115" zoomScaleNormal="115" zoomScaleSheetLayoutView="115" workbookViewId="0">
      <selection activeCell="AD14" sqref="AD14"/>
    </sheetView>
  </sheetViews>
  <sheetFormatPr defaultRowHeight="17.100000000000001" customHeight="1" x14ac:dyDescent="0.15"/>
  <cols>
    <col min="1" max="29" width="3.625" style="446" customWidth="1"/>
    <col min="30" max="30" width="17.375" style="446" customWidth="1"/>
    <col min="31" max="34" width="14.625" style="446" customWidth="1"/>
    <col min="35" max="36" width="14.625" style="456" customWidth="1"/>
    <col min="37" max="42" width="3.625" style="446" customWidth="1"/>
    <col min="43" max="255" width="9" style="446"/>
    <col min="256" max="267" width="3.625" style="446" customWidth="1"/>
    <col min="268" max="268" width="1.625" style="446" customWidth="1"/>
    <col min="269" max="281" width="3.625" style="446" customWidth="1"/>
    <col min="282" max="282" width="1.625" style="446" customWidth="1"/>
    <col min="283" max="298" width="3.625" style="446" customWidth="1"/>
    <col min="299" max="511" width="9" style="446"/>
    <col min="512" max="523" width="3.625" style="446" customWidth="1"/>
    <col min="524" max="524" width="1.625" style="446" customWidth="1"/>
    <col min="525" max="537" width="3.625" style="446" customWidth="1"/>
    <col min="538" max="538" width="1.625" style="446" customWidth="1"/>
    <col min="539" max="554" width="3.625" style="446" customWidth="1"/>
    <col min="555" max="767" width="9" style="446"/>
    <col min="768" max="779" width="3.625" style="446" customWidth="1"/>
    <col min="780" max="780" width="1.625" style="446" customWidth="1"/>
    <col min="781" max="793" width="3.625" style="446" customWidth="1"/>
    <col min="794" max="794" width="1.625" style="446" customWidth="1"/>
    <col min="795" max="810" width="3.625" style="446" customWidth="1"/>
    <col min="811" max="1023" width="9" style="446"/>
    <col min="1024" max="1035" width="3.625" style="446" customWidth="1"/>
    <col min="1036" max="1036" width="1.625" style="446" customWidth="1"/>
    <col min="1037" max="1049" width="3.625" style="446" customWidth="1"/>
    <col min="1050" max="1050" width="1.625" style="446" customWidth="1"/>
    <col min="1051" max="1066" width="3.625" style="446" customWidth="1"/>
    <col min="1067" max="1279" width="9" style="446"/>
    <col min="1280" max="1291" width="3.625" style="446" customWidth="1"/>
    <col min="1292" max="1292" width="1.625" style="446" customWidth="1"/>
    <col min="1293" max="1305" width="3.625" style="446" customWidth="1"/>
    <col min="1306" max="1306" width="1.625" style="446" customWidth="1"/>
    <col min="1307" max="1322" width="3.625" style="446" customWidth="1"/>
    <col min="1323" max="1535" width="9" style="446"/>
    <col min="1536" max="1547" width="3.625" style="446" customWidth="1"/>
    <col min="1548" max="1548" width="1.625" style="446" customWidth="1"/>
    <col min="1549" max="1561" width="3.625" style="446" customWidth="1"/>
    <col min="1562" max="1562" width="1.625" style="446" customWidth="1"/>
    <col min="1563" max="1578" width="3.625" style="446" customWidth="1"/>
    <col min="1579" max="1791" width="9" style="446"/>
    <col min="1792" max="1803" width="3.625" style="446" customWidth="1"/>
    <col min="1804" max="1804" width="1.625" style="446" customWidth="1"/>
    <col min="1805" max="1817" width="3.625" style="446" customWidth="1"/>
    <col min="1818" max="1818" width="1.625" style="446" customWidth="1"/>
    <col min="1819" max="1834" width="3.625" style="446" customWidth="1"/>
    <col min="1835" max="2047" width="9" style="446"/>
    <col min="2048" max="2059" width="3.625" style="446" customWidth="1"/>
    <col min="2060" max="2060" width="1.625" style="446" customWidth="1"/>
    <col min="2061" max="2073" width="3.625" style="446" customWidth="1"/>
    <col min="2074" max="2074" width="1.625" style="446" customWidth="1"/>
    <col min="2075" max="2090" width="3.625" style="446" customWidth="1"/>
    <col min="2091" max="2303" width="9" style="446"/>
    <col min="2304" max="2315" width="3.625" style="446" customWidth="1"/>
    <col min="2316" max="2316" width="1.625" style="446" customWidth="1"/>
    <col min="2317" max="2329" width="3.625" style="446" customWidth="1"/>
    <col min="2330" max="2330" width="1.625" style="446" customWidth="1"/>
    <col min="2331" max="2346" width="3.625" style="446" customWidth="1"/>
    <col min="2347" max="2559" width="9" style="446"/>
    <col min="2560" max="2571" width="3.625" style="446" customWidth="1"/>
    <col min="2572" max="2572" width="1.625" style="446" customWidth="1"/>
    <col min="2573" max="2585" width="3.625" style="446" customWidth="1"/>
    <col min="2586" max="2586" width="1.625" style="446" customWidth="1"/>
    <col min="2587" max="2602" width="3.625" style="446" customWidth="1"/>
    <col min="2603" max="2815" width="9" style="446"/>
    <col min="2816" max="2827" width="3.625" style="446" customWidth="1"/>
    <col min="2828" max="2828" width="1.625" style="446" customWidth="1"/>
    <col min="2829" max="2841" width="3.625" style="446" customWidth="1"/>
    <col min="2842" max="2842" width="1.625" style="446" customWidth="1"/>
    <col min="2843" max="2858" width="3.625" style="446" customWidth="1"/>
    <col min="2859" max="3071" width="9" style="446"/>
    <col min="3072" max="3083" width="3.625" style="446" customWidth="1"/>
    <col min="3084" max="3084" width="1.625" style="446" customWidth="1"/>
    <col min="3085" max="3097" width="3.625" style="446" customWidth="1"/>
    <col min="3098" max="3098" width="1.625" style="446" customWidth="1"/>
    <col min="3099" max="3114" width="3.625" style="446" customWidth="1"/>
    <col min="3115" max="3327" width="9" style="446"/>
    <col min="3328" max="3339" width="3.625" style="446" customWidth="1"/>
    <col min="3340" max="3340" width="1.625" style="446" customWidth="1"/>
    <col min="3341" max="3353" width="3.625" style="446" customWidth="1"/>
    <col min="3354" max="3354" width="1.625" style="446" customWidth="1"/>
    <col min="3355" max="3370" width="3.625" style="446" customWidth="1"/>
    <col min="3371" max="3583" width="9" style="446"/>
    <col min="3584" max="3595" width="3.625" style="446" customWidth="1"/>
    <col min="3596" max="3596" width="1.625" style="446" customWidth="1"/>
    <col min="3597" max="3609" width="3.625" style="446" customWidth="1"/>
    <col min="3610" max="3610" width="1.625" style="446" customWidth="1"/>
    <col min="3611" max="3626" width="3.625" style="446" customWidth="1"/>
    <col min="3627" max="3839" width="9" style="446"/>
    <col min="3840" max="3851" width="3.625" style="446" customWidth="1"/>
    <col min="3852" max="3852" width="1.625" style="446" customWidth="1"/>
    <col min="3853" max="3865" width="3.625" style="446" customWidth="1"/>
    <col min="3866" max="3866" width="1.625" style="446" customWidth="1"/>
    <col min="3867" max="3882" width="3.625" style="446" customWidth="1"/>
    <col min="3883" max="4095" width="9" style="446"/>
    <col min="4096" max="4107" width="3.625" style="446" customWidth="1"/>
    <col min="4108" max="4108" width="1.625" style="446" customWidth="1"/>
    <col min="4109" max="4121" width="3.625" style="446" customWidth="1"/>
    <col min="4122" max="4122" width="1.625" style="446" customWidth="1"/>
    <col min="4123" max="4138" width="3.625" style="446" customWidth="1"/>
    <col min="4139" max="4351" width="9" style="446"/>
    <col min="4352" max="4363" width="3.625" style="446" customWidth="1"/>
    <col min="4364" max="4364" width="1.625" style="446" customWidth="1"/>
    <col min="4365" max="4377" width="3.625" style="446" customWidth="1"/>
    <col min="4378" max="4378" width="1.625" style="446" customWidth="1"/>
    <col min="4379" max="4394" width="3.625" style="446" customWidth="1"/>
    <col min="4395" max="4607" width="9" style="446"/>
    <col min="4608" max="4619" width="3.625" style="446" customWidth="1"/>
    <col min="4620" max="4620" width="1.625" style="446" customWidth="1"/>
    <col min="4621" max="4633" width="3.625" style="446" customWidth="1"/>
    <col min="4634" max="4634" width="1.625" style="446" customWidth="1"/>
    <col min="4635" max="4650" width="3.625" style="446" customWidth="1"/>
    <col min="4651" max="4863" width="9" style="446"/>
    <col min="4864" max="4875" width="3.625" style="446" customWidth="1"/>
    <col min="4876" max="4876" width="1.625" style="446" customWidth="1"/>
    <col min="4877" max="4889" width="3.625" style="446" customWidth="1"/>
    <col min="4890" max="4890" width="1.625" style="446" customWidth="1"/>
    <col min="4891" max="4906" width="3.625" style="446" customWidth="1"/>
    <col min="4907" max="5119" width="9" style="446"/>
    <col min="5120" max="5131" width="3.625" style="446" customWidth="1"/>
    <col min="5132" max="5132" width="1.625" style="446" customWidth="1"/>
    <col min="5133" max="5145" width="3.625" style="446" customWidth="1"/>
    <col min="5146" max="5146" width="1.625" style="446" customWidth="1"/>
    <col min="5147" max="5162" width="3.625" style="446" customWidth="1"/>
    <col min="5163" max="5375" width="9" style="446"/>
    <col min="5376" max="5387" width="3.625" style="446" customWidth="1"/>
    <col min="5388" max="5388" width="1.625" style="446" customWidth="1"/>
    <col min="5389" max="5401" width="3.625" style="446" customWidth="1"/>
    <col min="5402" max="5402" width="1.625" style="446" customWidth="1"/>
    <col min="5403" max="5418" width="3.625" style="446" customWidth="1"/>
    <col min="5419" max="5631" width="9" style="446"/>
    <col min="5632" max="5643" width="3.625" style="446" customWidth="1"/>
    <col min="5644" max="5644" width="1.625" style="446" customWidth="1"/>
    <col min="5645" max="5657" width="3.625" style="446" customWidth="1"/>
    <col min="5658" max="5658" width="1.625" style="446" customWidth="1"/>
    <col min="5659" max="5674" width="3.625" style="446" customWidth="1"/>
    <col min="5675" max="5887" width="9" style="446"/>
    <col min="5888" max="5899" width="3.625" style="446" customWidth="1"/>
    <col min="5900" max="5900" width="1.625" style="446" customWidth="1"/>
    <col min="5901" max="5913" width="3.625" style="446" customWidth="1"/>
    <col min="5914" max="5914" width="1.625" style="446" customWidth="1"/>
    <col min="5915" max="5930" width="3.625" style="446" customWidth="1"/>
    <col min="5931" max="6143" width="9" style="446"/>
    <col min="6144" max="6155" width="3.625" style="446" customWidth="1"/>
    <col min="6156" max="6156" width="1.625" style="446" customWidth="1"/>
    <col min="6157" max="6169" width="3.625" style="446" customWidth="1"/>
    <col min="6170" max="6170" width="1.625" style="446" customWidth="1"/>
    <col min="6171" max="6186" width="3.625" style="446" customWidth="1"/>
    <col min="6187" max="6399" width="9" style="446"/>
    <col min="6400" max="6411" width="3.625" style="446" customWidth="1"/>
    <col min="6412" max="6412" width="1.625" style="446" customWidth="1"/>
    <col min="6413" max="6425" width="3.625" style="446" customWidth="1"/>
    <col min="6426" max="6426" width="1.625" style="446" customWidth="1"/>
    <col min="6427" max="6442" width="3.625" style="446" customWidth="1"/>
    <col min="6443" max="6655" width="9" style="446"/>
    <col min="6656" max="6667" width="3.625" style="446" customWidth="1"/>
    <col min="6668" max="6668" width="1.625" style="446" customWidth="1"/>
    <col min="6669" max="6681" width="3.625" style="446" customWidth="1"/>
    <col min="6682" max="6682" width="1.625" style="446" customWidth="1"/>
    <col min="6683" max="6698" width="3.625" style="446" customWidth="1"/>
    <col min="6699" max="6911" width="9" style="446"/>
    <col min="6912" max="6923" width="3.625" style="446" customWidth="1"/>
    <col min="6924" max="6924" width="1.625" style="446" customWidth="1"/>
    <col min="6925" max="6937" width="3.625" style="446" customWidth="1"/>
    <col min="6938" max="6938" width="1.625" style="446" customWidth="1"/>
    <col min="6939" max="6954" width="3.625" style="446" customWidth="1"/>
    <col min="6955" max="7167" width="9" style="446"/>
    <col min="7168" max="7179" width="3.625" style="446" customWidth="1"/>
    <col min="7180" max="7180" width="1.625" style="446" customWidth="1"/>
    <col min="7181" max="7193" width="3.625" style="446" customWidth="1"/>
    <col min="7194" max="7194" width="1.625" style="446" customWidth="1"/>
    <col min="7195" max="7210" width="3.625" style="446" customWidth="1"/>
    <col min="7211" max="7423" width="9" style="446"/>
    <col min="7424" max="7435" width="3.625" style="446" customWidth="1"/>
    <col min="7436" max="7436" width="1.625" style="446" customWidth="1"/>
    <col min="7437" max="7449" width="3.625" style="446" customWidth="1"/>
    <col min="7450" max="7450" width="1.625" style="446" customWidth="1"/>
    <col min="7451" max="7466" width="3.625" style="446" customWidth="1"/>
    <col min="7467" max="7679" width="9" style="446"/>
    <col min="7680" max="7691" width="3.625" style="446" customWidth="1"/>
    <col min="7692" max="7692" width="1.625" style="446" customWidth="1"/>
    <col min="7693" max="7705" width="3.625" style="446" customWidth="1"/>
    <col min="7706" max="7706" width="1.625" style="446" customWidth="1"/>
    <col min="7707" max="7722" width="3.625" style="446" customWidth="1"/>
    <col min="7723" max="7935" width="9" style="446"/>
    <col min="7936" max="7947" width="3.625" style="446" customWidth="1"/>
    <col min="7948" max="7948" width="1.625" style="446" customWidth="1"/>
    <col min="7949" max="7961" width="3.625" style="446" customWidth="1"/>
    <col min="7962" max="7962" width="1.625" style="446" customWidth="1"/>
    <col min="7963" max="7978" width="3.625" style="446" customWidth="1"/>
    <col min="7979" max="8191" width="9" style="446"/>
    <col min="8192" max="8203" width="3.625" style="446" customWidth="1"/>
    <col min="8204" max="8204" width="1.625" style="446" customWidth="1"/>
    <col min="8205" max="8217" width="3.625" style="446" customWidth="1"/>
    <col min="8218" max="8218" width="1.625" style="446" customWidth="1"/>
    <col min="8219" max="8234" width="3.625" style="446" customWidth="1"/>
    <col min="8235" max="8447" width="9" style="446"/>
    <col min="8448" max="8459" width="3.625" style="446" customWidth="1"/>
    <col min="8460" max="8460" width="1.625" style="446" customWidth="1"/>
    <col min="8461" max="8473" width="3.625" style="446" customWidth="1"/>
    <col min="8474" max="8474" width="1.625" style="446" customWidth="1"/>
    <col min="8475" max="8490" width="3.625" style="446" customWidth="1"/>
    <col min="8491" max="8703" width="9" style="446"/>
    <col min="8704" max="8715" width="3.625" style="446" customWidth="1"/>
    <col min="8716" max="8716" width="1.625" style="446" customWidth="1"/>
    <col min="8717" max="8729" width="3.625" style="446" customWidth="1"/>
    <col min="8730" max="8730" width="1.625" style="446" customWidth="1"/>
    <col min="8731" max="8746" width="3.625" style="446" customWidth="1"/>
    <col min="8747" max="8959" width="9" style="446"/>
    <col min="8960" max="8971" width="3.625" style="446" customWidth="1"/>
    <col min="8972" max="8972" width="1.625" style="446" customWidth="1"/>
    <col min="8973" max="8985" width="3.625" style="446" customWidth="1"/>
    <col min="8986" max="8986" width="1.625" style="446" customWidth="1"/>
    <col min="8987" max="9002" width="3.625" style="446" customWidth="1"/>
    <col min="9003" max="9215" width="9" style="446"/>
    <col min="9216" max="9227" width="3.625" style="446" customWidth="1"/>
    <col min="9228" max="9228" width="1.625" style="446" customWidth="1"/>
    <col min="9229" max="9241" width="3.625" style="446" customWidth="1"/>
    <col min="9242" max="9242" width="1.625" style="446" customWidth="1"/>
    <col min="9243" max="9258" width="3.625" style="446" customWidth="1"/>
    <col min="9259" max="9471" width="9" style="446"/>
    <col min="9472" max="9483" width="3.625" style="446" customWidth="1"/>
    <col min="9484" max="9484" width="1.625" style="446" customWidth="1"/>
    <col min="9485" max="9497" width="3.625" style="446" customWidth="1"/>
    <col min="9498" max="9498" width="1.625" style="446" customWidth="1"/>
    <col min="9499" max="9514" width="3.625" style="446" customWidth="1"/>
    <col min="9515" max="9727" width="9" style="446"/>
    <col min="9728" max="9739" width="3.625" style="446" customWidth="1"/>
    <col min="9740" max="9740" width="1.625" style="446" customWidth="1"/>
    <col min="9741" max="9753" width="3.625" style="446" customWidth="1"/>
    <col min="9754" max="9754" width="1.625" style="446" customWidth="1"/>
    <col min="9755" max="9770" width="3.625" style="446" customWidth="1"/>
    <col min="9771" max="9983" width="9" style="446"/>
    <col min="9984" max="9995" width="3.625" style="446" customWidth="1"/>
    <col min="9996" max="9996" width="1.625" style="446" customWidth="1"/>
    <col min="9997" max="10009" width="3.625" style="446" customWidth="1"/>
    <col min="10010" max="10010" width="1.625" style="446" customWidth="1"/>
    <col min="10011" max="10026" width="3.625" style="446" customWidth="1"/>
    <col min="10027" max="10239" width="9" style="446"/>
    <col min="10240" max="10251" width="3.625" style="446" customWidth="1"/>
    <col min="10252" max="10252" width="1.625" style="446" customWidth="1"/>
    <col min="10253" max="10265" width="3.625" style="446" customWidth="1"/>
    <col min="10266" max="10266" width="1.625" style="446" customWidth="1"/>
    <col min="10267" max="10282" width="3.625" style="446" customWidth="1"/>
    <col min="10283" max="10495" width="9" style="446"/>
    <col min="10496" max="10507" width="3.625" style="446" customWidth="1"/>
    <col min="10508" max="10508" width="1.625" style="446" customWidth="1"/>
    <col min="10509" max="10521" width="3.625" style="446" customWidth="1"/>
    <col min="10522" max="10522" width="1.625" style="446" customWidth="1"/>
    <col min="10523" max="10538" width="3.625" style="446" customWidth="1"/>
    <col min="10539" max="10751" width="9" style="446"/>
    <col min="10752" max="10763" width="3.625" style="446" customWidth="1"/>
    <col min="10764" max="10764" width="1.625" style="446" customWidth="1"/>
    <col min="10765" max="10777" width="3.625" style="446" customWidth="1"/>
    <col min="10778" max="10778" width="1.625" style="446" customWidth="1"/>
    <col min="10779" max="10794" width="3.625" style="446" customWidth="1"/>
    <col min="10795" max="11007" width="9" style="446"/>
    <col min="11008" max="11019" width="3.625" style="446" customWidth="1"/>
    <col min="11020" max="11020" width="1.625" style="446" customWidth="1"/>
    <col min="11021" max="11033" width="3.625" style="446" customWidth="1"/>
    <col min="11034" max="11034" width="1.625" style="446" customWidth="1"/>
    <col min="11035" max="11050" width="3.625" style="446" customWidth="1"/>
    <col min="11051" max="11263" width="9" style="446"/>
    <col min="11264" max="11275" width="3.625" style="446" customWidth="1"/>
    <col min="11276" max="11276" width="1.625" style="446" customWidth="1"/>
    <col min="11277" max="11289" width="3.625" style="446" customWidth="1"/>
    <col min="11290" max="11290" width="1.625" style="446" customWidth="1"/>
    <col min="11291" max="11306" width="3.625" style="446" customWidth="1"/>
    <col min="11307" max="11519" width="9" style="446"/>
    <col min="11520" max="11531" width="3.625" style="446" customWidth="1"/>
    <col min="11532" max="11532" width="1.625" style="446" customWidth="1"/>
    <col min="11533" max="11545" width="3.625" style="446" customWidth="1"/>
    <col min="11546" max="11546" width="1.625" style="446" customWidth="1"/>
    <col min="11547" max="11562" width="3.625" style="446" customWidth="1"/>
    <col min="11563" max="11775" width="9" style="446"/>
    <col min="11776" max="11787" width="3.625" style="446" customWidth="1"/>
    <col min="11788" max="11788" width="1.625" style="446" customWidth="1"/>
    <col min="11789" max="11801" width="3.625" style="446" customWidth="1"/>
    <col min="11802" max="11802" width="1.625" style="446" customWidth="1"/>
    <col min="11803" max="11818" width="3.625" style="446" customWidth="1"/>
    <col min="11819" max="12031" width="9" style="446"/>
    <col min="12032" max="12043" width="3.625" style="446" customWidth="1"/>
    <col min="12044" max="12044" width="1.625" style="446" customWidth="1"/>
    <col min="12045" max="12057" width="3.625" style="446" customWidth="1"/>
    <col min="12058" max="12058" width="1.625" style="446" customWidth="1"/>
    <col min="12059" max="12074" width="3.625" style="446" customWidth="1"/>
    <col min="12075" max="12287" width="9" style="446"/>
    <col min="12288" max="12299" width="3.625" style="446" customWidth="1"/>
    <col min="12300" max="12300" width="1.625" style="446" customWidth="1"/>
    <col min="12301" max="12313" width="3.625" style="446" customWidth="1"/>
    <col min="12314" max="12314" width="1.625" style="446" customWidth="1"/>
    <col min="12315" max="12330" width="3.625" style="446" customWidth="1"/>
    <col min="12331" max="12543" width="9" style="446"/>
    <col min="12544" max="12555" width="3.625" style="446" customWidth="1"/>
    <col min="12556" max="12556" width="1.625" style="446" customWidth="1"/>
    <col min="12557" max="12569" width="3.625" style="446" customWidth="1"/>
    <col min="12570" max="12570" width="1.625" style="446" customWidth="1"/>
    <col min="12571" max="12586" width="3.625" style="446" customWidth="1"/>
    <col min="12587" max="12799" width="9" style="446"/>
    <col min="12800" max="12811" width="3.625" style="446" customWidth="1"/>
    <col min="12812" max="12812" width="1.625" style="446" customWidth="1"/>
    <col min="12813" max="12825" width="3.625" style="446" customWidth="1"/>
    <col min="12826" max="12826" width="1.625" style="446" customWidth="1"/>
    <col min="12827" max="12842" width="3.625" style="446" customWidth="1"/>
    <col min="12843" max="13055" width="9" style="446"/>
    <col min="13056" max="13067" width="3.625" style="446" customWidth="1"/>
    <col min="13068" max="13068" width="1.625" style="446" customWidth="1"/>
    <col min="13069" max="13081" width="3.625" style="446" customWidth="1"/>
    <col min="13082" max="13082" width="1.625" style="446" customWidth="1"/>
    <col min="13083" max="13098" width="3.625" style="446" customWidth="1"/>
    <col min="13099" max="13311" width="9" style="446"/>
    <col min="13312" max="13323" width="3.625" style="446" customWidth="1"/>
    <col min="13324" max="13324" width="1.625" style="446" customWidth="1"/>
    <col min="13325" max="13337" width="3.625" style="446" customWidth="1"/>
    <col min="13338" max="13338" width="1.625" style="446" customWidth="1"/>
    <col min="13339" max="13354" width="3.625" style="446" customWidth="1"/>
    <col min="13355" max="13567" width="9" style="446"/>
    <col min="13568" max="13579" width="3.625" style="446" customWidth="1"/>
    <col min="13580" max="13580" width="1.625" style="446" customWidth="1"/>
    <col min="13581" max="13593" width="3.625" style="446" customWidth="1"/>
    <col min="13594" max="13594" width="1.625" style="446" customWidth="1"/>
    <col min="13595" max="13610" width="3.625" style="446" customWidth="1"/>
    <col min="13611" max="13823" width="9" style="446"/>
    <col min="13824" max="13835" width="3.625" style="446" customWidth="1"/>
    <col min="13836" max="13836" width="1.625" style="446" customWidth="1"/>
    <col min="13837" max="13849" width="3.625" style="446" customWidth="1"/>
    <col min="13850" max="13850" width="1.625" style="446" customWidth="1"/>
    <col min="13851" max="13866" width="3.625" style="446" customWidth="1"/>
    <col min="13867" max="14079" width="9" style="446"/>
    <col min="14080" max="14091" width="3.625" style="446" customWidth="1"/>
    <col min="14092" max="14092" width="1.625" style="446" customWidth="1"/>
    <col min="14093" max="14105" width="3.625" style="446" customWidth="1"/>
    <col min="14106" max="14106" width="1.625" style="446" customWidth="1"/>
    <col min="14107" max="14122" width="3.625" style="446" customWidth="1"/>
    <col min="14123" max="14335" width="9" style="446"/>
    <col min="14336" max="14347" width="3.625" style="446" customWidth="1"/>
    <col min="14348" max="14348" width="1.625" style="446" customWidth="1"/>
    <col min="14349" max="14361" width="3.625" style="446" customWidth="1"/>
    <col min="14362" max="14362" width="1.625" style="446" customWidth="1"/>
    <col min="14363" max="14378" width="3.625" style="446" customWidth="1"/>
    <col min="14379" max="14591" width="9" style="446"/>
    <col min="14592" max="14603" width="3.625" style="446" customWidth="1"/>
    <col min="14604" max="14604" width="1.625" style="446" customWidth="1"/>
    <col min="14605" max="14617" width="3.625" style="446" customWidth="1"/>
    <col min="14618" max="14618" width="1.625" style="446" customWidth="1"/>
    <col min="14619" max="14634" width="3.625" style="446" customWidth="1"/>
    <col min="14635" max="14847" width="9" style="446"/>
    <col min="14848" max="14859" width="3.625" style="446" customWidth="1"/>
    <col min="14860" max="14860" width="1.625" style="446" customWidth="1"/>
    <col min="14861" max="14873" width="3.625" style="446" customWidth="1"/>
    <col min="14874" max="14874" width="1.625" style="446" customWidth="1"/>
    <col min="14875" max="14890" width="3.625" style="446" customWidth="1"/>
    <col min="14891" max="15103" width="9" style="446"/>
    <col min="15104" max="15115" width="3.625" style="446" customWidth="1"/>
    <col min="15116" max="15116" width="1.625" style="446" customWidth="1"/>
    <col min="15117" max="15129" width="3.625" style="446" customWidth="1"/>
    <col min="15130" max="15130" width="1.625" style="446" customWidth="1"/>
    <col min="15131" max="15146" width="3.625" style="446" customWidth="1"/>
    <col min="15147" max="15359" width="9" style="446"/>
    <col min="15360" max="15371" width="3.625" style="446" customWidth="1"/>
    <col min="15372" max="15372" width="1.625" style="446" customWidth="1"/>
    <col min="15373" max="15385" width="3.625" style="446" customWidth="1"/>
    <col min="15386" max="15386" width="1.625" style="446" customWidth="1"/>
    <col min="15387" max="15402" width="3.625" style="446" customWidth="1"/>
    <col min="15403" max="15615" width="9" style="446"/>
    <col min="15616" max="15627" width="3.625" style="446" customWidth="1"/>
    <col min="15628" max="15628" width="1.625" style="446" customWidth="1"/>
    <col min="15629" max="15641" width="3.625" style="446" customWidth="1"/>
    <col min="15642" max="15642" width="1.625" style="446" customWidth="1"/>
    <col min="15643" max="15658" width="3.625" style="446" customWidth="1"/>
    <col min="15659" max="15871" width="9" style="446"/>
    <col min="15872" max="15883" width="3.625" style="446" customWidth="1"/>
    <col min="15884" max="15884" width="1.625" style="446" customWidth="1"/>
    <col min="15885" max="15897" width="3.625" style="446" customWidth="1"/>
    <col min="15898" max="15898" width="1.625" style="446" customWidth="1"/>
    <col min="15899" max="15914" width="3.625" style="446" customWidth="1"/>
    <col min="15915" max="16127" width="9" style="446"/>
    <col min="16128" max="16139" width="3.625" style="446" customWidth="1"/>
    <col min="16140" max="16140" width="1.625" style="446" customWidth="1"/>
    <col min="16141" max="16153" width="3.625" style="446" customWidth="1"/>
    <col min="16154" max="16154" width="1.625" style="446" customWidth="1"/>
    <col min="16155" max="16170" width="3.625" style="446" customWidth="1"/>
    <col min="16171" max="16384" width="9" style="446"/>
  </cols>
  <sheetData>
    <row r="1" spans="1:37" ht="17.100000000000001" customHeight="1" x14ac:dyDescent="0.15">
      <c r="A1" s="446" t="s">
        <v>228</v>
      </c>
      <c r="L1" s="446">
        <v>3</v>
      </c>
      <c r="Y1" s="447"/>
      <c r="Z1" s="447"/>
      <c r="AA1" s="447"/>
      <c r="AB1" s="448" t="s">
        <v>229</v>
      </c>
      <c r="AC1" s="447"/>
      <c r="AD1" s="449" t="s">
        <v>230</v>
      </c>
      <c r="AE1" s="450" t="s">
        <v>231</v>
      </c>
      <c r="AF1" s="451"/>
      <c r="AG1" s="451"/>
      <c r="AH1" s="451"/>
      <c r="AI1" s="452"/>
      <c r="AJ1" s="452"/>
      <c r="AK1" s="451"/>
    </row>
    <row r="2" spans="1:37" ht="17.100000000000001" customHeight="1" x14ac:dyDescent="0.15">
      <c r="A2" s="446" t="s">
        <v>232</v>
      </c>
      <c r="AB2" s="448"/>
      <c r="AD2" s="451"/>
      <c r="AE2" s="453" t="s">
        <v>233</v>
      </c>
      <c r="AF2" s="453" t="s">
        <v>234</v>
      </c>
      <c r="AG2" s="453" t="s">
        <v>235</v>
      </c>
      <c r="AH2" s="453" t="s">
        <v>236</v>
      </c>
      <c r="AI2" s="454" t="s">
        <v>237</v>
      </c>
      <c r="AJ2" s="454" t="s">
        <v>238</v>
      </c>
      <c r="AK2" s="451"/>
    </row>
    <row r="3" spans="1:37" ht="17.100000000000001" customHeight="1" x14ac:dyDescent="0.15">
      <c r="A3" s="446" t="s">
        <v>239</v>
      </c>
      <c r="AB3" s="448"/>
      <c r="AD3" s="451"/>
      <c r="AE3" s="454"/>
      <c r="AF3" s="454" t="str">
        <f>LEFT(AG3,2)</f>
        <v>選択</v>
      </c>
      <c r="AG3" s="454" t="str">
        <f>+B18</f>
        <v>選択してください</v>
      </c>
      <c r="AH3" s="454">
        <f>+J18</f>
        <v>0</v>
      </c>
      <c r="AI3" s="454">
        <f>+$D$14</f>
        <v>0</v>
      </c>
      <c r="AJ3" s="454">
        <f>+$P$14</f>
        <v>0</v>
      </c>
      <c r="AK3" s="451"/>
    </row>
    <row r="4" spans="1:37" ht="17.100000000000001" customHeight="1" x14ac:dyDescent="0.15">
      <c r="A4" s="446" t="s">
        <v>240</v>
      </c>
      <c r="AB4" s="448"/>
      <c r="AD4" s="451"/>
      <c r="AE4" s="454"/>
      <c r="AF4" s="454" t="str">
        <f>LEFT(AG4,2)</f>
        <v>選択</v>
      </c>
      <c r="AG4" s="454" t="str">
        <f>+B19</f>
        <v>選択してください</v>
      </c>
      <c r="AH4" s="454">
        <f>+J19</f>
        <v>0</v>
      </c>
      <c r="AI4" s="454">
        <f>+$D$14</f>
        <v>0</v>
      </c>
      <c r="AJ4" s="454">
        <f>+$P$14</f>
        <v>0</v>
      </c>
      <c r="AK4" s="451"/>
    </row>
    <row r="5" spans="1:37" ht="17.100000000000001" customHeight="1" x14ac:dyDescent="0.15">
      <c r="A5" s="446" t="s">
        <v>241</v>
      </c>
      <c r="AD5" s="451"/>
      <c r="AE5" s="454"/>
      <c r="AF5" s="454" t="str">
        <f>LEFT(AG5,2)</f>
        <v>選択</v>
      </c>
      <c r="AG5" s="454" t="str">
        <f>+B20</f>
        <v>選択してください</v>
      </c>
      <c r="AH5" s="454">
        <f>+J20</f>
        <v>0</v>
      </c>
      <c r="AI5" s="454">
        <f>+$D$14</f>
        <v>0</v>
      </c>
      <c r="AJ5" s="454">
        <f>+$P$14</f>
        <v>0</v>
      </c>
      <c r="AK5" s="451"/>
    </row>
    <row r="6" spans="1:37" ht="17.100000000000001" customHeight="1" x14ac:dyDescent="0.15">
      <c r="AD6" s="451"/>
      <c r="AE6" s="454"/>
      <c r="AF6" s="454" t="str">
        <f>LEFT(AG6,2)</f>
        <v>選択</v>
      </c>
      <c r="AG6" s="454" t="str">
        <f>+B21</f>
        <v>選択してください</v>
      </c>
      <c r="AH6" s="454">
        <f>+J21</f>
        <v>0</v>
      </c>
      <c r="AI6" s="454">
        <f>+$D$14</f>
        <v>0</v>
      </c>
      <c r="AJ6" s="454">
        <f>+$P$14</f>
        <v>0</v>
      </c>
      <c r="AK6" s="451"/>
    </row>
    <row r="7" spans="1:37" ht="17.100000000000001" customHeight="1" x14ac:dyDescent="0.15">
      <c r="A7" s="455" t="s">
        <v>242</v>
      </c>
      <c r="B7" s="455"/>
      <c r="C7" s="455"/>
      <c r="D7" s="455"/>
      <c r="E7" s="455"/>
      <c r="F7" s="455"/>
      <c r="G7" s="455"/>
      <c r="H7" s="455"/>
      <c r="I7" s="455"/>
      <c r="J7" s="455"/>
      <c r="K7" s="455"/>
      <c r="L7" s="455"/>
      <c r="M7" s="455"/>
      <c r="N7" s="455"/>
      <c r="O7" s="455"/>
      <c r="P7" s="455"/>
      <c r="Q7" s="455"/>
      <c r="R7" s="455"/>
      <c r="S7" s="455"/>
      <c r="T7" s="455"/>
      <c r="U7" s="455"/>
      <c r="V7" s="455"/>
      <c r="W7" s="455"/>
      <c r="X7" s="455"/>
      <c r="Y7" s="455"/>
      <c r="Z7" s="455"/>
      <c r="AA7" s="455"/>
      <c r="AB7" s="455"/>
      <c r="AD7" s="451"/>
      <c r="AE7" s="451"/>
      <c r="AF7" s="451"/>
      <c r="AG7" s="451"/>
      <c r="AH7" s="451"/>
      <c r="AI7" s="452"/>
      <c r="AJ7" s="452"/>
      <c r="AK7" s="451"/>
    </row>
    <row r="8" spans="1:37" ht="17.100000000000001" customHeight="1" x14ac:dyDescent="0.15">
      <c r="A8" s="455"/>
      <c r="B8" s="455"/>
      <c r="C8" s="455"/>
      <c r="D8" s="455"/>
      <c r="E8" s="455"/>
      <c r="F8" s="455"/>
      <c r="G8" s="455"/>
      <c r="H8" s="455"/>
      <c r="I8" s="455"/>
      <c r="J8" s="455"/>
      <c r="K8" s="455"/>
      <c r="L8" s="455"/>
      <c r="M8" s="455"/>
      <c r="N8" s="455"/>
      <c r="O8" s="455"/>
      <c r="P8" s="455"/>
      <c r="Q8" s="455"/>
      <c r="R8" s="455"/>
      <c r="S8" s="455"/>
      <c r="T8" s="455"/>
      <c r="U8" s="455"/>
      <c r="V8" s="455"/>
      <c r="W8" s="455"/>
      <c r="X8" s="455"/>
      <c r="Y8" s="455"/>
      <c r="Z8" s="455"/>
      <c r="AA8" s="455"/>
      <c r="AB8" s="455"/>
      <c r="AD8" s="451"/>
    </row>
    <row r="9" spans="1:37" ht="17.100000000000001" customHeight="1" x14ac:dyDescent="0.15">
      <c r="A9" s="457" t="s">
        <v>243</v>
      </c>
      <c r="B9" s="457"/>
      <c r="C9" s="457"/>
      <c r="D9" s="457"/>
      <c r="E9" s="457"/>
      <c r="F9" s="457"/>
      <c r="G9" s="457"/>
      <c r="H9" s="457"/>
      <c r="I9" s="457"/>
      <c r="J9" s="457"/>
      <c r="K9" s="457"/>
      <c r="L9" s="457"/>
      <c r="M9" s="457"/>
      <c r="N9" s="457"/>
      <c r="O9" s="457"/>
      <c r="P9" s="457"/>
      <c r="Q9" s="457"/>
      <c r="R9" s="457"/>
      <c r="S9" s="457"/>
      <c r="T9" s="457"/>
      <c r="U9" s="457"/>
      <c r="V9" s="457"/>
      <c r="W9" s="457"/>
      <c r="X9" s="457"/>
      <c r="Y9" s="457"/>
      <c r="Z9" s="457"/>
      <c r="AA9" s="457"/>
      <c r="AB9" s="457"/>
      <c r="AC9" s="457"/>
      <c r="AD9" s="451"/>
    </row>
    <row r="10" spans="1:37" ht="17.100000000000001" customHeight="1" x14ac:dyDescent="0.15">
      <c r="A10" s="458"/>
      <c r="B10" s="458"/>
      <c r="C10" s="458"/>
      <c r="D10" s="459"/>
      <c r="E10" s="459"/>
      <c r="F10" s="459"/>
      <c r="G10" s="459"/>
      <c r="H10" s="459"/>
      <c r="I10" s="459"/>
      <c r="J10" s="459"/>
      <c r="K10" s="459"/>
      <c r="L10" s="459"/>
      <c r="M10" s="459"/>
      <c r="N10" s="459"/>
      <c r="O10" s="459"/>
      <c r="P10" s="459"/>
      <c r="Q10" s="459"/>
      <c r="R10" s="459"/>
      <c r="S10" s="459"/>
      <c r="T10" s="459"/>
      <c r="U10" s="459"/>
      <c r="V10" s="459"/>
      <c r="W10" s="459"/>
      <c r="X10" s="459"/>
      <c r="Y10" s="459"/>
      <c r="Z10" s="459"/>
      <c r="AA10" s="459"/>
      <c r="AB10" s="459"/>
      <c r="AC10" s="459"/>
      <c r="AD10" s="451"/>
    </row>
    <row r="11" spans="1:37" ht="17.100000000000001" customHeight="1" x14ac:dyDescent="0.15">
      <c r="B11" s="446" t="s">
        <v>244</v>
      </c>
      <c r="AD11" s="451"/>
    </row>
    <row r="12" spans="1:37" ht="17.100000000000001" customHeight="1" x14ac:dyDescent="0.15">
      <c r="B12" s="446" t="s">
        <v>245</v>
      </c>
      <c r="AD12" s="451"/>
    </row>
    <row r="13" spans="1:37" ht="17.100000000000001" customHeight="1" x14ac:dyDescent="0.15">
      <c r="B13" s="447"/>
      <c r="AD13" s="451"/>
    </row>
    <row r="14" spans="1:37" ht="27.75" customHeight="1" x14ac:dyDescent="0.15">
      <c r="A14" s="460" t="s">
        <v>237</v>
      </c>
      <c r="B14" s="461"/>
      <c r="C14" s="462"/>
      <c r="D14" s="463"/>
      <c r="E14" s="464"/>
      <c r="F14" s="464"/>
      <c r="G14" s="464"/>
      <c r="H14" s="464"/>
      <c r="I14" s="464"/>
      <c r="J14" s="464"/>
      <c r="K14" s="464"/>
      <c r="L14" s="465"/>
      <c r="M14" s="466" t="s">
        <v>246</v>
      </c>
      <c r="N14" s="466"/>
      <c r="O14" s="466"/>
      <c r="P14" s="467"/>
      <c r="Q14" s="468"/>
      <c r="R14" s="468"/>
      <c r="S14" s="468"/>
      <c r="T14" s="468"/>
      <c r="U14" s="468"/>
      <c r="V14" s="468"/>
      <c r="W14" s="468"/>
      <c r="X14" s="469"/>
      <c r="Z14" s="470"/>
      <c r="AD14" s="451"/>
      <c r="AE14" s="456"/>
      <c r="AF14" s="456"/>
      <c r="AI14" s="446"/>
      <c r="AJ14" s="446"/>
    </row>
    <row r="15" spans="1:37" ht="17.100000000000001" customHeight="1" x14ac:dyDescent="0.15">
      <c r="B15" s="471"/>
      <c r="C15" s="472"/>
      <c r="D15" s="472"/>
      <c r="E15" s="472"/>
      <c r="F15" s="472"/>
      <c r="G15" s="472"/>
      <c r="H15" s="472"/>
      <c r="I15" s="472"/>
      <c r="J15" s="472"/>
      <c r="K15" s="472"/>
      <c r="L15" s="472"/>
      <c r="M15" s="472"/>
      <c r="N15" s="472"/>
      <c r="O15" s="472"/>
      <c r="P15" s="472"/>
      <c r="Q15" s="472"/>
      <c r="R15" s="472"/>
      <c r="S15" s="472"/>
      <c r="T15" s="472"/>
      <c r="U15" s="472"/>
      <c r="V15" s="472"/>
      <c r="W15" s="472"/>
      <c r="X15" s="472"/>
      <c r="Y15" s="472"/>
      <c r="Z15" s="472"/>
      <c r="AA15" s="472"/>
      <c r="AB15" s="472"/>
      <c r="AD15" s="451"/>
    </row>
    <row r="16" spans="1:37" ht="22.5" customHeight="1" x14ac:dyDescent="0.15">
      <c r="A16" s="446" t="s">
        <v>247</v>
      </c>
      <c r="B16" s="473"/>
      <c r="C16" s="472"/>
      <c r="D16" s="472"/>
      <c r="E16" s="472"/>
      <c r="F16" s="472"/>
      <c r="G16" s="472"/>
      <c r="H16" s="472"/>
      <c r="I16" s="472"/>
      <c r="J16" s="472"/>
      <c r="K16" s="472"/>
      <c r="L16" s="472"/>
      <c r="M16" s="472"/>
      <c r="N16" s="472"/>
      <c r="O16" s="472"/>
      <c r="P16" s="472"/>
      <c r="Q16" s="472"/>
      <c r="R16" s="472"/>
      <c r="S16" s="472"/>
      <c r="T16" s="472"/>
      <c r="U16" s="472"/>
      <c r="V16" s="472"/>
      <c r="W16" s="472"/>
      <c r="X16" s="472"/>
      <c r="Y16" s="472"/>
      <c r="Z16" s="472"/>
      <c r="AA16" s="472"/>
      <c r="AB16" s="472"/>
      <c r="AD16" s="451"/>
    </row>
    <row r="17" spans="1:30" ht="84.6" customHeight="1" x14ac:dyDescent="0.15">
      <c r="A17" s="474" t="s">
        <v>248</v>
      </c>
      <c r="B17" s="475"/>
      <c r="C17" s="475"/>
      <c r="D17" s="475"/>
      <c r="E17" s="475"/>
      <c r="F17" s="475"/>
      <c r="G17" s="475"/>
      <c r="H17" s="475"/>
      <c r="I17" s="476"/>
      <c r="J17" s="477" t="s">
        <v>249</v>
      </c>
      <c r="K17" s="477"/>
      <c r="L17" s="477"/>
      <c r="M17" s="477"/>
      <c r="N17" s="477"/>
      <c r="O17" s="477"/>
      <c r="P17" s="477"/>
      <c r="Q17" s="477"/>
      <c r="R17" s="477"/>
      <c r="S17" s="477"/>
      <c r="T17" s="477"/>
      <c r="U17" s="477"/>
      <c r="V17" s="477"/>
      <c r="W17" s="477"/>
      <c r="X17" s="477"/>
      <c r="Y17" s="477"/>
      <c r="Z17" s="477"/>
      <c r="AA17" s="477"/>
      <c r="AB17" s="477"/>
      <c r="AD17" s="451"/>
    </row>
    <row r="18" spans="1:30" ht="84" customHeight="1" x14ac:dyDescent="0.15">
      <c r="A18" s="478" t="s">
        <v>250</v>
      </c>
      <c r="B18" s="479" t="s">
        <v>251</v>
      </c>
      <c r="C18" s="480"/>
      <c r="D18" s="480"/>
      <c r="E18" s="480"/>
      <c r="F18" s="480"/>
      <c r="G18" s="480"/>
      <c r="H18" s="480"/>
      <c r="I18" s="481"/>
      <c r="J18" s="482"/>
      <c r="K18" s="483"/>
      <c r="L18" s="483"/>
      <c r="M18" s="483"/>
      <c r="N18" s="483"/>
      <c r="O18" s="483"/>
      <c r="P18" s="483"/>
      <c r="Q18" s="483"/>
      <c r="R18" s="483"/>
      <c r="S18" s="483"/>
      <c r="T18" s="483"/>
      <c r="U18" s="483"/>
      <c r="V18" s="483"/>
      <c r="W18" s="483"/>
      <c r="X18" s="483"/>
      <c r="Y18" s="483"/>
      <c r="Z18" s="483"/>
      <c r="AA18" s="483"/>
      <c r="AB18" s="483"/>
      <c r="AD18" s="451" t="s">
        <v>252</v>
      </c>
    </row>
    <row r="19" spans="1:30" ht="84" customHeight="1" x14ac:dyDescent="0.15">
      <c r="A19" s="478" t="s">
        <v>253</v>
      </c>
      <c r="B19" s="479" t="s">
        <v>251</v>
      </c>
      <c r="C19" s="480"/>
      <c r="D19" s="480"/>
      <c r="E19" s="480"/>
      <c r="F19" s="480"/>
      <c r="G19" s="480"/>
      <c r="H19" s="480"/>
      <c r="I19" s="481"/>
      <c r="J19" s="483"/>
      <c r="K19" s="483"/>
      <c r="L19" s="483"/>
      <c r="M19" s="483"/>
      <c r="N19" s="483"/>
      <c r="O19" s="483"/>
      <c r="P19" s="483"/>
      <c r="Q19" s="483"/>
      <c r="R19" s="483"/>
      <c r="S19" s="483"/>
      <c r="T19" s="483"/>
      <c r="U19" s="483"/>
      <c r="V19" s="483"/>
      <c r="W19" s="483"/>
      <c r="X19" s="483"/>
      <c r="Y19" s="483"/>
      <c r="Z19" s="483"/>
      <c r="AA19" s="483"/>
      <c r="AB19" s="483"/>
      <c r="AD19" s="451"/>
    </row>
    <row r="20" spans="1:30" ht="84" customHeight="1" x14ac:dyDescent="0.15">
      <c r="A20" s="478" t="s">
        <v>254</v>
      </c>
      <c r="B20" s="479" t="s">
        <v>251</v>
      </c>
      <c r="C20" s="480"/>
      <c r="D20" s="480"/>
      <c r="E20" s="480"/>
      <c r="F20" s="480"/>
      <c r="G20" s="480"/>
      <c r="H20" s="480"/>
      <c r="I20" s="481"/>
      <c r="J20" s="483"/>
      <c r="K20" s="483"/>
      <c r="L20" s="483"/>
      <c r="M20" s="483"/>
      <c r="N20" s="483"/>
      <c r="O20" s="483"/>
      <c r="P20" s="483"/>
      <c r="Q20" s="483"/>
      <c r="R20" s="483"/>
      <c r="S20" s="483"/>
      <c r="T20" s="483"/>
      <c r="U20" s="483"/>
      <c r="V20" s="483"/>
      <c r="W20" s="483"/>
      <c r="X20" s="483"/>
      <c r="Y20" s="483"/>
      <c r="Z20" s="483"/>
      <c r="AA20" s="483"/>
      <c r="AB20" s="483"/>
      <c r="AD20" s="451"/>
    </row>
    <row r="21" spans="1:30" ht="84" customHeight="1" x14ac:dyDescent="0.15">
      <c r="A21" s="478" t="s">
        <v>255</v>
      </c>
      <c r="B21" s="479" t="s">
        <v>251</v>
      </c>
      <c r="C21" s="480"/>
      <c r="D21" s="480"/>
      <c r="E21" s="480"/>
      <c r="F21" s="480"/>
      <c r="G21" s="480"/>
      <c r="H21" s="480"/>
      <c r="I21" s="481"/>
      <c r="J21" s="483"/>
      <c r="K21" s="483"/>
      <c r="L21" s="483"/>
      <c r="M21" s="483"/>
      <c r="N21" s="483"/>
      <c r="O21" s="483"/>
      <c r="P21" s="483"/>
      <c r="Q21" s="483"/>
      <c r="R21" s="483"/>
      <c r="S21" s="483"/>
      <c r="T21" s="483"/>
      <c r="U21" s="483"/>
      <c r="V21" s="483"/>
      <c r="W21" s="483"/>
      <c r="X21" s="483"/>
      <c r="Y21" s="483"/>
      <c r="Z21" s="483"/>
      <c r="AA21" s="483"/>
      <c r="AB21" s="483"/>
      <c r="AC21" s="470"/>
      <c r="AD21" s="451"/>
    </row>
    <row r="22" spans="1:30" ht="17.100000000000001" customHeight="1" x14ac:dyDescent="0.15">
      <c r="AC22" s="470"/>
      <c r="AD22" s="451"/>
    </row>
    <row r="23" spans="1:30" ht="17.100000000000001" customHeight="1" x14ac:dyDescent="0.25">
      <c r="A23" s="451"/>
      <c r="B23" s="484" t="s">
        <v>230</v>
      </c>
      <c r="C23" s="451"/>
      <c r="D23" s="451"/>
      <c r="E23" s="451"/>
      <c r="F23" s="451"/>
      <c r="G23" s="451"/>
      <c r="H23" s="451"/>
      <c r="I23" s="451"/>
      <c r="J23" s="451"/>
      <c r="K23" s="451"/>
      <c r="L23" s="451"/>
      <c r="M23" s="451"/>
      <c r="N23" s="451"/>
      <c r="O23" s="451"/>
      <c r="P23" s="451"/>
      <c r="Q23" s="451"/>
      <c r="R23" s="451"/>
      <c r="S23" s="451"/>
      <c r="T23" s="451"/>
      <c r="U23" s="451"/>
      <c r="V23" s="451"/>
      <c r="W23" s="451"/>
      <c r="X23" s="451"/>
      <c r="Y23" s="451"/>
      <c r="Z23" s="451"/>
      <c r="AA23" s="451"/>
      <c r="AB23" s="451"/>
      <c r="AC23" s="451"/>
      <c r="AD23" s="451"/>
    </row>
    <row r="24" spans="1:30" ht="17.100000000000001" customHeight="1" x14ac:dyDescent="0.15">
      <c r="A24" s="451"/>
      <c r="B24" s="450" t="s">
        <v>256</v>
      </c>
      <c r="C24" s="451"/>
      <c r="D24" s="451"/>
      <c r="E24" s="451"/>
      <c r="F24" s="451"/>
      <c r="G24" s="451"/>
      <c r="H24" s="451"/>
      <c r="I24" s="451"/>
      <c r="J24" s="451"/>
      <c r="K24" s="451"/>
      <c r="L24" s="451"/>
      <c r="M24" s="451"/>
      <c r="N24" s="451"/>
      <c r="O24" s="451"/>
      <c r="P24" s="451"/>
      <c r="Q24" s="451"/>
      <c r="R24" s="451"/>
      <c r="S24" s="451"/>
      <c r="T24" s="451"/>
      <c r="U24" s="451"/>
      <c r="V24" s="451"/>
      <c r="W24" s="451"/>
      <c r="X24" s="451"/>
      <c r="Y24" s="451"/>
      <c r="Z24" s="451"/>
      <c r="AA24" s="451"/>
      <c r="AB24" s="451"/>
      <c r="AC24" s="451"/>
      <c r="AD24" s="451"/>
    </row>
    <row r="25" spans="1:30" ht="17.100000000000001" customHeight="1" x14ac:dyDescent="0.15">
      <c r="A25" s="451"/>
      <c r="B25" s="485" t="s">
        <v>251</v>
      </c>
      <c r="C25" s="486"/>
      <c r="D25" s="486"/>
      <c r="E25" s="486"/>
      <c r="F25" s="486"/>
      <c r="G25" s="486" t="s">
        <v>251</v>
      </c>
      <c r="H25" s="486"/>
      <c r="I25" s="486"/>
      <c r="J25" s="486"/>
      <c r="K25" s="486"/>
      <c r="L25" s="486"/>
      <c r="M25" s="486"/>
      <c r="N25" s="486"/>
      <c r="O25" s="486"/>
      <c r="P25" s="486"/>
      <c r="Q25" s="486"/>
      <c r="R25" s="486"/>
      <c r="S25" s="486" t="s">
        <v>251</v>
      </c>
      <c r="T25" s="486"/>
      <c r="U25" s="486"/>
      <c r="V25" s="486"/>
      <c r="W25" s="486"/>
      <c r="X25" s="486"/>
      <c r="Y25" s="486"/>
      <c r="Z25" s="486"/>
      <c r="AA25" s="486"/>
      <c r="AB25" s="487"/>
      <c r="AC25" s="451"/>
      <c r="AD25" s="451"/>
    </row>
    <row r="26" spans="1:30" ht="17.100000000000001" customHeight="1" x14ac:dyDescent="0.15">
      <c r="A26" s="451"/>
      <c r="B26" s="488" t="s">
        <v>257</v>
      </c>
      <c r="C26" s="450"/>
      <c r="D26" s="450"/>
      <c r="E26" s="450"/>
      <c r="F26" s="450"/>
      <c r="G26" s="450" t="s">
        <v>258</v>
      </c>
      <c r="H26" s="450"/>
      <c r="I26" s="450"/>
      <c r="J26" s="450"/>
      <c r="K26" s="450"/>
      <c r="L26" s="450"/>
      <c r="M26" s="450"/>
      <c r="N26" s="450"/>
      <c r="O26" s="450"/>
      <c r="P26" s="450"/>
      <c r="Q26" s="450"/>
      <c r="R26" s="450"/>
      <c r="S26" s="450" t="s">
        <v>259</v>
      </c>
      <c r="T26" s="450"/>
      <c r="U26" s="450"/>
      <c r="V26" s="450"/>
      <c r="W26" s="450"/>
      <c r="X26" s="450"/>
      <c r="Y26" s="450"/>
      <c r="Z26" s="450"/>
      <c r="AA26" s="450"/>
      <c r="AB26" s="489"/>
      <c r="AC26" s="451"/>
      <c r="AD26" s="451"/>
    </row>
    <row r="27" spans="1:30" ht="17.100000000000001" customHeight="1" x14ac:dyDescent="0.15">
      <c r="A27" s="451"/>
      <c r="B27" s="488" t="s">
        <v>260</v>
      </c>
      <c r="C27" s="450"/>
      <c r="D27" s="450"/>
      <c r="E27" s="450"/>
      <c r="F27" s="450"/>
      <c r="G27" s="450" t="s">
        <v>261</v>
      </c>
      <c r="H27" s="450"/>
      <c r="I27" s="450"/>
      <c r="J27" s="450"/>
      <c r="K27" s="450"/>
      <c r="L27" s="450"/>
      <c r="M27" s="450"/>
      <c r="N27" s="450"/>
      <c r="O27" s="450"/>
      <c r="P27" s="450"/>
      <c r="Q27" s="450"/>
      <c r="R27" s="450"/>
      <c r="S27" s="450" t="s">
        <v>262</v>
      </c>
      <c r="T27" s="450"/>
      <c r="U27" s="450"/>
      <c r="V27" s="450"/>
      <c r="W27" s="450"/>
      <c r="X27" s="450"/>
      <c r="Y27" s="450"/>
      <c r="Z27" s="450"/>
      <c r="AA27" s="450"/>
      <c r="AB27" s="489"/>
      <c r="AC27" s="451"/>
      <c r="AD27" s="451"/>
    </row>
    <row r="28" spans="1:30" ht="17.100000000000001" customHeight="1" x14ac:dyDescent="0.15">
      <c r="A28" s="451"/>
      <c r="B28" s="488" t="s">
        <v>263</v>
      </c>
      <c r="C28" s="450"/>
      <c r="D28" s="450"/>
      <c r="E28" s="450"/>
      <c r="F28" s="450"/>
      <c r="G28" s="450" t="s">
        <v>264</v>
      </c>
      <c r="H28" s="450"/>
      <c r="I28" s="450"/>
      <c r="J28" s="450"/>
      <c r="K28" s="450"/>
      <c r="L28" s="450"/>
      <c r="M28" s="450"/>
      <c r="N28" s="450"/>
      <c r="O28" s="450"/>
      <c r="P28" s="450"/>
      <c r="Q28" s="450"/>
      <c r="R28" s="450"/>
      <c r="S28" s="450" t="s">
        <v>265</v>
      </c>
      <c r="T28" s="450"/>
      <c r="U28" s="450"/>
      <c r="V28" s="450"/>
      <c r="W28" s="450"/>
      <c r="X28" s="450"/>
      <c r="Y28" s="450"/>
      <c r="Z28" s="450"/>
      <c r="AA28" s="450"/>
      <c r="AB28" s="489"/>
      <c r="AC28" s="451"/>
      <c r="AD28" s="451"/>
    </row>
    <row r="29" spans="1:30" ht="17.100000000000001" customHeight="1" x14ac:dyDescent="0.15">
      <c r="A29" s="451"/>
      <c r="B29" s="488"/>
      <c r="C29" s="450"/>
      <c r="D29" s="450"/>
      <c r="E29" s="450"/>
      <c r="F29" s="450"/>
      <c r="G29" s="450" t="s">
        <v>266</v>
      </c>
      <c r="H29" s="450"/>
      <c r="I29" s="450"/>
      <c r="J29" s="450"/>
      <c r="K29" s="450"/>
      <c r="L29" s="450"/>
      <c r="M29" s="450"/>
      <c r="N29" s="450"/>
      <c r="O29" s="450"/>
      <c r="P29" s="450"/>
      <c r="Q29" s="450"/>
      <c r="R29" s="450"/>
      <c r="S29" s="450" t="s">
        <v>267</v>
      </c>
      <c r="T29" s="450"/>
      <c r="U29" s="450"/>
      <c r="V29" s="450"/>
      <c r="W29" s="450"/>
      <c r="X29" s="450"/>
      <c r="Y29" s="450"/>
      <c r="Z29" s="450"/>
      <c r="AA29" s="450"/>
      <c r="AB29" s="489"/>
      <c r="AC29" s="451"/>
      <c r="AD29" s="451"/>
    </row>
    <row r="30" spans="1:30" ht="17.100000000000001" customHeight="1" x14ac:dyDescent="0.15">
      <c r="A30" s="451"/>
      <c r="B30" s="488"/>
      <c r="C30" s="450"/>
      <c r="D30" s="450"/>
      <c r="E30" s="450"/>
      <c r="F30" s="450"/>
      <c r="G30" s="450"/>
      <c r="H30" s="450"/>
      <c r="I30" s="450"/>
      <c r="J30" s="450"/>
      <c r="K30" s="450"/>
      <c r="L30" s="450"/>
      <c r="M30" s="450"/>
      <c r="N30" s="450"/>
      <c r="O30" s="450"/>
      <c r="P30" s="450"/>
      <c r="Q30" s="450"/>
      <c r="R30" s="450"/>
      <c r="S30" s="450" t="s">
        <v>268</v>
      </c>
      <c r="T30" s="450"/>
      <c r="U30" s="450"/>
      <c r="V30" s="450"/>
      <c r="W30" s="450"/>
      <c r="X30" s="450"/>
      <c r="Y30" s="450"/>
      <c r="Z30" s="450"/>
      <c r="AA30" s="450"/>
      <c r="AB30" s="489"/>
      <c r="AC30" s="451"/>
      <c r="AD30" s="451"/>
    </row>
    <row r="31" spans="1:30" ht="17.100000000000001" customHeight="1" x14ac:dyDescent="0.15">
      <c r="A31" s="451"/>
      <c r="B31" s="488"/>
      <c r="C31" s="450"/>
      <c r="D31" s="450"/>
      <c r="E31" s="450"/>
      <c r="F31" s="450"/>
      <c r="G31" s="450"/>
      <c r="H31" s="450"/>
      <c r="I31" s="450"/>
      <c r="J31" s="450"/>
      <c r="K31" s="450"/>
      <c r="L31" s="450"/>
      <c r="M31" s="450"/>
      <c r="N31" s="450"/>
      <c r="O31" s="450"/>
      <c r="P31" s="450"/>
      <c r="Q31" s="450"/>
      <c r="R31" s="450"/>
      <c r="S31" s="450" t="s">
        <v>269</v>
      </c>
      <c r="T31" s="450"/>
      <c r="U31" s="450"/>
      <c r="V31" s="450"/>
      <c r="W31" s="450"/>
      <c r="X31" s="450"/>
      <c r="Y31" s="450"/>
      <c r="Z31" s="450"/>
      <c r="AA31" s="450"/>
      <c r="AB31" s="489"/>
      <c r="AC31" s="451"/>
      <c r="AD31" s="451"/>
    </row>
    <row r="32" spans="1:30" ht="17.100000000000001" customHeight="1" x14ac:dyDescent="0.15">
      <c r="A32" s="451"/>
      <c r="B32" s="488"/>
      <c r="C32" s="450"/>
      <c r="D32" s="450"/>
      <c r="E32" s="450"/>
      <c r="F32" s="450"/>
      <c r="G32" s="450"/>
      <c r="H32" s="450"/>
      <c r="I32" s="450"/>
      <c r="J32" s="450"/>
      <c r="K32" s="450"/>
      <c r="L32" s="450"/>
      <c r="M32" s="450"/>
      <c r="N32" s="450"/>
      <c r="O32" s="450"/>
      <c r="P32" s="450"/>
      <c r="Q32" s="450"/>
      <c r="R32" s="450"/>
      <c r="S32" s="450" t="s">
        <v>270</v>
      </c>
      <c r="T32" s="450"/>
      <c r="U32" s="450"/>
      <c r="V32" s="450"/>
      <c r="W32" s="450"/>
      <c r="X32" s="450"/>
      <c r="Y32" s="450"/>
      <c r="Z32" s="450"/>
      <c r="AA32" s="450"/>
      <c r="AB32" s="489"/>
      <c r="AC32" s="451"/>
      <c r="AD32" s="451"/>
    </row>
    <row r="33" spans="1:30" ht="17.100000000000001" customHeight="1" x14ac:dyDescent="0.15">
      <c r="A33" s="451"/>
      <c r="B33" s="488"/>
      <c r="C33" s="450"/>
      <c r="D33" s="450"/>
      <c r="E33" s="450"/>
      <c r="F33" s="450"/>
      <c r="G33" s="450"/>
      <c r="H33" s="450"/>
      <c r="I33" s="450"/>
      <c r="J33" s="450"/>
      <c r="K33" s="450"/>
      <c r="L33" s="450"/>
      <c r="M33" s="450"/>
      <c r="N33" s="450"/>
      <c r="O33" s="450"/>
      <c r="P33" s="450"/>
      <c r="Q33" s="450"/>
      <c r="R33" s="450"/>
      <c r="S33" s="450" t="s">
        <v>271</v>
      </c>
      <c r="T33" s="450"/>
      <c r="U33" s="450"/>
      <c r="V33" s="450"/>
      <c r="W33" s="450"/>
      <c r="X33" s="450"/>
      <c r="Y33" s="450"/>
      <c r="Z33" s="450"/>
      <c r="AA33" s="450"/>
      <c r="AB33" s="489"/>
      <c r="AC33" s="451"/>
      <c r="AD33" s="451"/>
    </row>
    <row r="34" spans="1:30" ht="17.100000000000001" customHeight="1" x14ac:dyDescent="0.15">
      <c r="A34" s="451"/>
      <c r="B34" s="488"/>
      <c r="C34" s="450"/>
      <c r="D34" s="450"/>
      <c r="E34" s="450"/>
      <c r="F34" s="450"/>
      <c r="G34" s="450"/>
      <c r="H34" s="450"/>
      <c r="I34" s="450"/>
      <c r="J34" s="450"/>
      <c r="K34" s="450"/>
      <c r="L34" s="450"/>
      <c r="M34" s="450"/>
      <c r="N34" s="450"/>
      <c r="O34" s="450"/>
      <c r="P34" s="450"/>
      <c r="Q34" s="450"/>
      <c r="R34" s="450"/>
      <c r="S34" s="450" t="s">
        <v>272</v>
      </c>
      <c r="T34" s="450"/>
      <c r="U34" s="450"/>
      <c r="V34" s="450"/>
      <c r="W34" s="450"/>
      <c r="X34" s="450"/>
      <c r="Y34" s="450"/>
      <c r="Z34" s="450"/>
      <c r="AA34" s="450"/>
      <c r="AB34" s="489"/>
      <c r="AC34" s="451"/>
      <c r="AD34" s="451"/>
    </row>
    <row r="35" spans="1:30" ht="17.100000000000001" customHeight="1" x14ac:dyDescent="0.15">
      <c r="A35" s="451"/>
      <c r="B35" s="488"/>
      <c r="C35" s="450"/>
      <c r="D35" s="450"/>
      <c r="E35" s="450"/>
      <c r="F35" s="450"/>
      <c r="G35" s="450"/>
      <c r="H35" s="450"/>
      <c r="I35" s="450"/>
      <c r="J35" s="450"/>
      <c r="K35" s="450"/>
      <c r="L35" s="450"/>
      <c r="M35" s="450"/>
      <c r="N35" s="450"/>
      <c r="O35" s="450"/>
      <c r="P35" s="450"/>
      <c r="Q35" s="450"/>
      <c r="R35" s="450"/>
      <c r="S35" s="450" t="s">
        <v>273</v>
      </c>
      <c r="T35" s="450"/>
      <c r="U35" s="450"/>
      <c r="V35" s="450"/>
      <c r="W35" s="450"/>
      <c r="X35" s="450"/>
      <c r="Y35" s="450"/>
      <c r="Z35" s="450"/>
      <c r="AA35" s="450"/>
      <c r="AB35" s="489"/>
      <c r="AC35" s="451"/>
      <c r="AD35" s="451"/>
    </row>
    <row r="36" spans="1:30" ht="17.100000000000001" customHeight="1" x14ac:dyDescent="0.15">
      <c r="A36" s="451"/>
      <c r="B36" s="488"/>
      <c r="C36" s="450"/>
      <c r="D36" s="450"/>
      <c r="E36" s="450"/>
      <c r="F36" s="450"/>
      <c r="G36" s="450"/>
      <c r="H36" s="450"/>
      <c r="I36" s="450"/>
      <c r="J36" s="450"/>
      <c r="K36" s="450"/>
      <c r="L36" s="450"/>
      <c r="M36" s="450"/>
      <c r="N36" s="450"/>
      <c r="O36" s="450"/>
      <c r="P36" s="450"/>
      <c r="Q36" s="450"/>
      <c r="R36" s="450"/>
      <c r="S36" s="450" t="s">
        <v>274</v>
      </c>
      <c r="T36" s="450"/>
      <c r="U36" s="450"/>
      <c r="V36" s="450"/>
      <c r="W36" s="450"/>
      <c r="X36" s="450"/>
      <c r="Y36" s="450"/>
      <c r="Z36" s="450"/>
      <c r="AA36" s="450"/>
      <c r="AB36" s="489"/>
      <c r="AC36" s="451"/>
      <c r="AD36" s="451"/>
    </row>
    <row r="37" spans="1:30" ht="17.100000000000001" customHeight="1" x14ac:dyDescent="0.15">
      <c r="A37" s="451"/>
      <c r="B37" s="488"/>
      <c r="C37" s="450"/>
      <c r="D37" s="450"/>
      <c r="E37" s="450"/>
      <c r="F37" s="450"/>
      <c r="G37" s="450"/>
      <c r="H37" s="450"/>
      <c r="I37" s="450"/>
      <c r="J37" s="450"/>
      <c r="K37" s="450"/>
      <c r="L37" s="450"/>
      <c r="M37" s="450"/>
      <c r="N37" s="450"/>
      <c r="O37" s="450"/>
      <c r="P37" s="450"/>
      <c r="Q37" s="450"/>
      <c r="R37" s="450"/>
      <c r="S37" s="450" t="s">
        <v>275</v>
      </c>
      <c r="T37" s="450"/>
      <c r="U37" s="450"/>
      <c r="V37" s="450"/>
      <c r="W37" s="450"/>
      <c r="X37" s="450"/>
      <c r="Y37" s="450"/>
      <c r="Z37" s="450"/>
      <c r="AA37" s="450"/>
      <c r="AB37" s="489"/>
      <c r="AC37" s="451"/>
      <c r="AD37" s="451"/>
    </row>
    <row r="38" spans="1:30" ht="17.100000000000001" customHeight="1" x14ac:dyDescent="0.15">
      <c r="A38" s="451"/>
      <c r="B38" s="488"/>
      <c r="C38" s="450"/>
      <c r="D38" s="450"/>
      <c r="E38" s="450"/>
      <c r="F38" s="450"/>
      <c r="G38" s="450"/>
      <c r="H38" s="450"/>
      <c r="I38" s="450"/>
      <c r="J38" s="450"/>
      <c r="K38" s="450"/>
      <c r="L38" s="450"/>
      <c r="M38" s="450"/>
      <c r="N38" s="450"/>
      <c r="O38" s="450"/>
      <c r="P38" s="450"/>
      <c r="Q38" s="450"/>
      <c r="R38" s="450"/>
      <c r="S38" s="450" t="s">
        <v>276</v>
      </c>
      <c r="T38" s="450"/>
      <c r="U38" s="450"/>
      <c r="V38" s="450"/>
      <c r="W38" s="450"/>
      <c r="X38" s="450"/>
      <c r="Y38" s="450"/>
      <c r="Z38" s="450"/>
      <c r="AA38" s="450"/>
      <c r="AB38" s="489"/>
      <c r="AC38" s="451"/>
      <c r="AD38" s="451"/>
    </row>
    <row r="39" spans="1:30" ht="17.100000000000001" customHeight="1" x14ac:dyDescent="0.15">
      <c r="A39" s="451"/>
      <c r="B39" s="488"/>
      <c r="C39" s="450"/>
      <c r="D39" s="450"/>
      <c r="E39" s="450"/>
      <c r="F39" s="450"/>
      <c r="G39" s="450"/>
      <c r="H39" s="450"/>
      <c r="I39" s="450"/>
      <c r="J39" s="450"/>
      <c r="K39" s="450"/>
      <c r="L39" s="450"/>
      <c r="M39" s="450"/>
      <c r="N39" s="450"/>
      <c r="O39" s="450"/>
      <c r="P39" s="450"/>
      <c r="Q39" s="450"/>
      <c r="R39" s="450"/>
      <c r="S39" s="450" t="s">
        <v>277</v>
      </c>
      <c r="T39" s="450"/>
      <c r="U39" s="450"/>
      <c r="V39" s="450"/>
      <c r="W39" s="450"/>
      <c r="X39" s="450"/>
      <c r="Y39" s="450"/>
      <c r="Z39" s="450"/>
      <c r="AA39" s="450"/>
      <c r="AB39" s="489"/>
      <c r="AC39" s="451"/>
      <c r="AD39" s="451"/>
    </row>
    <row r="40" spans="1:30" ht="17.100000000000001" customHeight="1" x14ac:dyDescent="0.15">
      <c r="A40" s="451"/>
      <c r="B40" s="488"/>
      <c r="C40" s="450"/>
      <c r="D40" s="450"/>
      <c r="E40" s="450"/>
      <c r="F40" s="450"/>
      <c r="G40" s="450"/>
      <c r="H40" s="450"/>
      <c r="I40" s="450"/>
      <c r="J40" s="450"/>
      <c r="K40" s="450"/>
      <c r="L40" s="450"/>
      <c r="M40" s="450"/>
      <c r="N40" s="450"/>
      <c r="O40" s="450"/>
      <c r="P40" s="450"/>
      <c r="Q40" s="450"/>
      <c r="R40" s="450"/>
      <c r="S40" s="450" t="s">
        <v>278</v>
      </c>
      <c r="T40" s="450"/>
      <c r="U40" s="450"/>
      <c r="V40" s="450"/>
      <c r="W40" s="450"/>
      <c r="X40" s="450"/>
      <c r="Y40" s="450"/>
      <c r="Z40" s="450"/>
      <c r="AA40" s="450"/>
      <c r="AB40" s="489"/>
      <c r="AC40" s="451"/>
      <c r="AD40" s="451"/>
    </row>
    <row r="41" spans="1:30" ht="17.100000000000001" customHeight="1" x14ac:dyDescent="0.15">
      <c r="A41" s="451"/>
      <c r="B41" s="488"/>
      <c r="C41" s="450"/>
      <c r="D41" s="450"/>
      <c r="E41" s="450"/>
      <c r="F41" s="450"/>
      <c r="G41" s="450"/>
      <c r="H41" s="450"/>
      <c r="I41" s="450"/>
      <c r="J41" s="450"/>
      <c r="K41" s="450"/>
      <c r="L41" s="450"/>
      <c r="M41" s="450"/>
      <c r="N41" s="450"/>
      <c r="O41" s="450"/>
      <c r="P41" s="450"/>
      <c r="Q41" s="450"/>
      <c r="R41" s="450"/>
      <c r="S41" s="450" t="s">
        <v>279</v>
      </c>
      <c r="T41" s="450"/>
      <c r="U41" s="450"/>
      <c r="V41" s="450"/>
      <c r="W41" s="450"/>
      <c r="X41" s="450"/>
      <c r="Y41" s="450"/>
      <c r="Z41" s="450"/>
      <c r="AA41" s="450"/>
      <c r="AB41" s="489"/>
      <c r="AC41" s="451"/>
      <c r="AD41" s="451"/>
    </row>
    <row r="42" spans="1:30" ht="17.100000000000001" customHeight="1" x14ac:dyDescent="0.15">
      <c r="A42" s="451"/>
      <c r="B42" s="488"/>
      <c r="C42" s="450"/>
      <c r="D42" s="450"/>
      <c r="E42" s="450"/>
      <c r="F42" s="450"/>
      <c r="G42" s="450"/>
      <c r="H42" s="450"/>
      <c r="I42" s="450"/>
      <c r="J42" s="450"/>
      <c r="K42" s="450"/>
      <c r="L42" s="450"/>
      <c r="M42" s="450"/>
      <c r="N42" s="450"/>
      <c r="O42" s="450"/>
      <c r="P42" s="450"/>
      <c r="Q42" s="450"/>
      <c r="R42" s="450"/>
      <c r="S42" s="450" t="s">
        <v>280</v>
      </c>
      <c r="T42" s="450"/>
      <c r="U42" s="450"/>
      <c r="V42" s="450"/>
      <c r="W42" s="450"/>
      <c r="X42" s="450"/>
      <c r="Y42" s="450"/>
      <c r="Z42" s="450"/>
      <c r="AA42" s="450"/>
      <c r="AB42" s="489"/>
      <c r="AC42" s="451"/>
      <c r="AD42" s="451"/>
    </row>
    <row r="43" spans="1:30" ht="17.100000000000001" customHeight="1" x14ac:dyDescent="0.15">
      <c r="A43" s="451"/>
      <c r="B43" s="488"/>
      <c r="C43" s="450"/>
      <c r="D43" s="450"/>
      <c r="E43" s="450"/>
      <c r="F43" s="450"/>
      <c r="G43" s="450"/>
      <c r="H43" s="450"/>
      <c r="I43" s="450"/>
      <c r="J43" s="450"/>
      <c r="K43" s="450"/>
      <c r="L43" s="450"/>
      <c r="M43" s="450"/>
      <c r="N43" s="450"/>
      <c r="O43" s="450"/>
      <c r="P43" s="450"/>
      <c r="Q43" s="450"/>
      <c r="R43" s="450"/>
      <c r="S43" s="450" t="s">
        <v>281</v>
      </c>
      <c r="T43" s="450"/>
      <c r="U43" s="450"/>
      <c r="V43" s="450"/>
      <c r="W43" s="450"/>
      <c r="X43" s="450"/>
      <c r="Y43" s="450"/>
      <c r="Z43" s="450"/>
      <c r="AA43" s="450"/>
      <c r="AB43" s="489"/>
      <c r="AC43" s="451"/>
      <c r="AD43" s="451"/>
    </row>
    <row r="44" spans="1:30" ht="17.100000000000001" customHeight="1" x14ac:dyDescent="0.15">
      <c r="A44" s="451"/>
      <c r="B44" s="488"/>
      <c r="C44" s="450"/>
      <c r="D44" s="450"/>
      <c r="E44" s="450"/>
      <c r="F44" s="450"/>
      <c r="G44" s="450"/>
      <c r="H44" s="450"/>
      <c r="I44" s="450"/>
      <c r="J44" s="450"/>
      <c r="K44" s="450"/>
      <c r="L44" s="450"/>
      <c r="M44" s="450"/>
      <c r="N44" s="450"/>
      <c r="O44" s="450"/>
      <c r="P44" s="450"/>
      <c r="Q44" s="450"/>
      <c r="R44" s="450"/>
      <c r="S44" s="450" t="s">
        <v>282</v>
      </c>
      <c r="T44" s="450"/>
      <c r="U44" s="450"/>
      <c r="V44" s="450"/>
      <c r="W44" s="450"/>
      <c r="X44" s="450"/>
      <c r="Y44" s="450"/>
      <c r="Z44" s="450"/>
      <c r="AA44" s="450"/>
      <c r="AB44" s="489"/>
      <c r="AC44" s="451"/>
      <c r="AD44" s="451"/>
    </row>
    <row r="45" spans="1:30" ht="17.100000000000001" customHeight="1" x14ac:dyDescent="0.15">
      <c r="A45" s="451"/>
      <c r="B45" s="490"/>
      <c r="C45" s="491"/>
      <c r="D45" s="491"/>
      <c r="E45" s="491"/>
      <c r="F45" s="491"/>
      <c r="G45" s="491"/>
      <c r="H45" s="491"/>
      <c r="I45" s="491"/>
      <c r="J45" s="491"/>
      <c r="K45" s="491"/>
      <c r="L45" s="491"/>
      <c r="M45" s="491"/>
      <c r="N45" s="491"/>
      <c r="O45" s="491"/>
      <c r="P45" s="491"/>
      <c r="Q45" s="491"/>
      <c r="R45" s="491"/>
      <c r="S45" s="491" t="s">
        <v>283</v>
      </c>
      <c r="T45" s="491"/>
      <c r="U45" s="491"/>
      <c r="V45" s="491"/>
      <c r="W45" s="491"/>
      <c r="X45" s="491"/>
      <c r="Y45" s="491"/>
      <c r="Z45" s="491"/>
      <c r="AA45" s="491"/>
      <c r="AB45" s="492"/>
    </row>
    <row r="46" spans="1:30" ht="17.100000000000001" customHeight="1" x14ac:dyDescent="0.15">
      <c r="A46" s="451"/>
      <c r="B46" s="451"/>
      <c r="C46" s="451"/>
      <c r="D46" s="451"/>
      <c r="E46" s="451"/>
      <c r="F46" s="451"/>
      <c r="G46" s="451"/>
      <c r="H46" s="451"/>
      <c r="I46" s="451"/>
      <c r="J46" s="451"/>
      <c r="K46" s="451"/>
      <c r="L46" s="451"/>
      <c r="M46" s="451"/>
      <c r="N46" s="451"/>
      <c r="O46" s="451"/>
      <c r="P46" s="451"/>
      <c r="Q46" s="451"/>
      <c r="R46" s="451"/>
      <c r="S46" s="451"/>
      <c r="T46" s="451"/>
      <c r="U46" s="451"/>
      <c r="V46" s="451"/>
      <c r="W46" s="451"/>
      <c r="X46" s="451"/>
      <c r="Y46" s="451"/>
      <c r="Z46" s="451"/>
      <c r="AA46" s="451"/>
      <c r="AB46" s="451"/>
    </row>
  </sheetData>
  <mergeCells count="16">
    <mergeCell ref="B20:I20"/>
    <mergeCell ref="J20:AB20"/>
    <mergeCell ref="B21:I21"/>
    <mergeCell ref="J21:AB21"/>
    <mergeCell ref="A17:I17"/>
    <mergeCell ref="J17:AB17"/>
    <mergeCell ref="B18:I18"/>
    <mergeCell ref="J18:AB18"/>
    <mergeCell ref="B19:I19"/>
    <mergeCell ref="J19:AB19"/>
    <mergeCell ref="A7:AB8"/>
    <mergeCell ref="A9:AC9"/>
    <mergeCell ref="A14:C14"/>
    <mergeCell ref="D14:L14"/>
    <mergeCell ref="M14:O14"/>
    <mergeCell ref="P14:X14"/>
  </mergeCells>
  <phoneticPr fontId="3"/>
  <dataValidations disablePrompts="1" count="1">
    <dataValidation type="list" allowBlank="1" showInputMessage="1" showErrorMessage="1" sqref="B18:B21">
      <formula1>$S$25:$S$45</formula1>
    </dataValidation>
  </dataValidations>
  <pageMargins left="0" right="0" top="0" bottom="0" header="0.31496062992125984" footer="0.31496062992125984"/>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E121"/>
  <sheetViews>
    <sheetView showZeros="0" topLeftCell="A7" zoomScaleNormal="100" zoomScaleSheetLayoutView="100" workbookViewId="0">
      <selection activeCell="AE33" sqref="AE33"/>
    </sheetView>
  </sheetViews>
  <sheetFormatPr defaultColWidth="8.875" defaultRowHeight="13.5" x14ac:dyDescent="0.15"/>
  <cols>
    <col min="1" max="1" width="3" style="7" customWidth="1"/>
    <col min="2" max="3" width="3.5" style="7" customWidth="1"/>
    <col min="4" max="4" width="3.25" style="7" customWidth="1"/>
    <col min="5" max="5" width="2.25" style="7" customWidth="1"/>
    <col min="6" max="6" width="3.5" style="7" customWidth="1"/>
    <col min="7" max="7" width="2.5" style="7" customWidth="1"/>
    <col min="8" max="8" width="3.5" style="7" customWidth="1"/>
    <col min="9" max="9" width="1" style="7" customWidth="1"/>
    <col min="10" max="10" width="5.875" style="7" customWidth="1"/>
    <col min="11" max="26" width="3.5" style="7" customWidth="1"/>
    <col min="27" max="27" width="3" style="7" customWidth="1"/>
    <col min="28" max="29" width="2.875" style="7" customWidth="1"/>
    <col min="30" max="30" width="3.25" style="7" customWidth="1"/>
    <col min="31" max="31" width="28.25" style="7" customWidth="1"/>
    <col min="32" max="32" width="4" style="2" bestFit="1" customWidth="1"/>
    <col min="33" max="33" width="6.375" style="2" bestFit="1" customWidth="1"/>
    <col min="34" max="34" width="4.625" style="7" customWidth="1"/>
    <col min="35" max="35" width="16.5" style="7" customWidth="1"/>
    <col min="36" max="36" width="8.25" style="7" customWidth="1"/>
    <col min="37" max="37" width="4.25" style="2" customWidth="1"/>
    <col min="38" max="38" width="23.5" style="2" customWidth="1"/>
    <col min="39" max="39" width="8.75" style="7" customWidth="1"/>
    <col min="40" max="40" width="8.5" style="2" bestFit="1" customWidth="1"/>
    <col min="41" max="41" width="28.5" style="2" customWidth="1"/>
    <col min="42" max="42" width="18.25" style="2" customWidth="1"/>
    <col min="43" max="43" width="24.75" style="2" customWidth="1"/>
    <col min="44" max="44" width="14.875" style="2" customWidth="1"/>
    <col min="45" max="45" width="20.5" style="2" customWidth="1"/>
    <col min="46" max="46" width="10" style="2" customWidth="1"/>
    <col min="47" max="47" width="20.75" style="2" customWidth="1"/>
    <col min="48" max="49" width="12.375" style="2" bestFit="1" customWidth="1"/>
    <col min="50" max="50" width="10.125" style="2" customWidth="1"/>
    <col min="51" max="51" width="7.875" style="2" customWidth="1"/>
    <col min="52" max="52" width="8" style="2" bestFit="1" customWidth="1"/>
    <col min="53" max="61" width="8" style="2" customWidth="1"/>
    <col min="62" max="62" width="22.375" style="2" customWidth="1"/>
    <col min="63" max="63" width="10.375" style="2" customWidth="1"/>
    <col min="64" max="64" width="11.875" style="13" customWidth="1"/>
    <col min="65" max="65" width="13.5" style="2" customWidth="1"/>
    <col min="66" max="79" width="3.75" style="2" customWidth="1"/>
    <col min="80" max="80" width="4" style="2" customWidth="1"/>
    <col min="81" max="81" width="3.75" style="2" customWidth="1"/>
    <col min="82" max="82" width="4.25" style="7" customWidth="1"/>
    <col min="83" max="84" width="3.75" style="2" customWidth="1"/>
    <col min="85" max="85" width="4.75" style="7" customWidth="1"/>
    <col min="86" max="16384" width="8.875" style="7"/>
  </cols>
  <sheetData>
    <row r="1" spans="1:89" ht="22.5" customHeight="1" thickBot="1" x14ac:dyDescent="0.2">
      <c r="A1" s="162" t="s">
        <v>218</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3"/>
      <c r="AD1" s="163"/>
      <c r="AE1" s="1" t="s">
        <v>0</v>
      </c>
      <c r="AG1" s="3"/>
      <c r="AH1" s="4"/>
      <c r="AI1" s="4"/>
      <c r="AJ1" s="5"/>
      <c r="AK1" s="3"/>
      <c r="AL1" s="3"/>
      <c r="AM1" s="4"/>
      <c r="AN1" s="3"/>
      <c r="AO1" s="3"/>
      <c r="AP1" s="3"/>
      <c r="AQ1" s="3"/>
      <c r="AR1" s="3"/>
      <c r="AS1" s="3"/>
      <c r="AT1" s="3"/>
      <c r="AU1" s="3"/>
      <c r="AV1" s="3"/>
      <c r="AW1" s="3"/>
      <c r="AX1" s="3"/>
      <c r="AY1" s="3"/>
      <c r="AZ1" s="3"/>
      <c r="BA1" s="3"/>
      <c r="BB1" s="3"/>
      <c r="BC1" s="3"/>
      <c r="BD1" s="3"/>
      <c r="BE1" s="3"/>
      <c r="BF1" s="3"/>
      <c r="BG1" s="3"/>
      <c r="BH1" s="3"/>
      <c r="BI1" s="3"/>
      <c r="BJ1" s="3"/>
      <c r="BK1" s="3"/>
      <c r="BL1" s="6"/>
      <c r="BM1" s="3"/>
      <c r="BN1" s="3"/>
      <c r="BO1" s="3"/>
      <c r="BP1" s="3"/>
      <c r="BQ1" s="3"/>
      <c r="BR1" s="3"/>
      <c r="BS1" s="3"/>
      <c r="BT1" s="3"/>
      <c r="BU1" s="3"/>
      <c r="BV1" s="3"/>
      <c r="BW1" s="3"/>
      <c r="BX1" s="3"/>
      <c r="BY1" s="3"/>
      <c r="BZ1" s="3"/>
      <c r="CA1" s="3"/>
      <c r="CB1" s="164" t="s">
        <v>193</v>
      </c>
      <c r="CC1" s="165"/>
      <c r="CD1" s="166"/>
      <c r="CE1" s="164" t="s">
        <v>194</v>
      </c>
      <c r="CF1" s="165"/>
      <c r="CG1" s="166"/>
    </row>
    <row r="2" spans="1:89" ht="45.75" customHeight="1" x14ac:dyDescent="0.15">
      <c r="A2" s="167" t="s">
        <v>1</v>
      </c>
      <c r="B2" s="168"/>
      <c r="C2" s="168"/>
      <c r="D2" s="168"/>
      <c r="E2" s="168"/>
      <c r="F2" s="168"/>
      <c r="G2" s="168"/>
      <c r="H2" s="168"/>
      <c r="I2" s="168"/>
      <c r="J2" s="168"/>
      <c r="K2" s="168"/>
      <c r="L2" s="168"/>
      <c r="M2" s="168"/>
      <c r="N2" s="168"/>
      <c r="O2" s="169"/>
      <c r="P2" s="8"/>
      <c r="Q2" s="170" t="s">
        <v>2</v>
      </c>
      <c r="R2" s="171"/>
      <c r="S2" s="171"/>
      <c r="T2" s="172"/>
      <c r="U2" s="443">
        <v>1</v>
      </c>
      <c r="V2" s="174"/>
      <c r="W2" s="175" t="s">
        <v>3</v>
      </c>
      <c r="X2" s="176"/>
      <c r="Y2" s="177" t="s">
        <v>171</v>
      </c>
      <c r="Z2" s="178"/>
      <c r="AA2" s="178"/>
      <c r="AB2" s="178"/>
      <c r="AC2" s="178"/>
      <c r="AD2" s="179"/>
      <c r="AE2" s="9"/>
      <c r="AH2" s="10"/>
      <c r="AI2" s="11"/>
      <c r="AJ2" s="10"/>
      <c r="AK2" s="12"/>
      <c r="AL2" s="12"/>
      <c r="AM2" s="10"/>
      <c r="BI2" s="12"/>
      <c r="BJ2" s="12"/>
      <c r="BL2" s="12"/>
      <c r="CB2" s="120" t="s">
        <v>195</v>
      </c>
      <c r="CC2" s="120" t="s">
        <v>4</v>
      </c>
      <c r="CD2" s="121" t="s">
        <v>196</v>
      </c>
      <c r="CE2" s="120" t="s">
        <v>195</v>
      </c>
      <c r="CF2" s="120" t="s">
        <v>4</v>
      </c>
      <c r="CG2" s="121" t="s">
        <v>196</v>
      </c>
    </row>
    <row r="3" spans="1:89" ht="10.5" customHeight="1" x14ac:dyDescent="0.15">
      <c r="A3" s="180" t="s">
        <v>5</v>
      </c>
      <c r="B3" s="181"/>
      <c r="C3" s="181"/>
      <c r="D3" s="182" t="s">
        <v>138</v>
      </c>
      <c r="E3" s="182"/>
      <c r="F3" s="182"/>
      <c r="G3" s="182"/>
      <c r="H3" s="182"/>
      <c r="I3" s="182"/>
      <c r="J3" s="182"/>
      <c r="K3" s="182"/>
      <c r="L3" s="182"/>
      <c r="M3" s="182"/>
      <c r="N3" s="182"/>
      <c r="O3" s="14"/>
      <c r="P3" s="8"/>
      <c r="Q3" s="15"/>
      <c r="R3" s="16" t="s">
        <v>6</v>
      </c>
      <c r="S3" s="17"/>
      <c r="T3" s="17"/>
      <c r="U3" s="18"/>
      <c r="V3" s="18"/>
      <c r="W3" s="17"/>
      <c r="X3" s="17"/>
      <c r="Y3" s="19"/>
      <c r="Z3" s="19"/>
      <c r="AA3" s="19"/>
      <c r="AB3" s="19"/>
      <c r="AC3" s="19"/>
      <c r="AD3" s="20"/>
      <c r="AE3" s="9"/>
      <c r="AH3" s="11"/>
      <c r="AI3" s="11"/>
      <c r="AJ3" s="11"/>
      <c r="AK3" s="12"/>
      <c r="AL3" s="12"/>
      <c r="AM3" s="11"/>
      <c r="BI3" s="13"/>
      <c r="BJ3" s="13"/>
      <c r="BK3" s="107"/>
      <c r="BM3" s="13"/>
      <c r="BN3" s="107"/>
      <c r="BO3" s="183" t="s">
        <v>177</v>
      </c>
      <c r="BP3" s="183"/>
      <c r="BQ3" s="183"/>
      <c r="BR3" s="183"/>
      <c r="BS3" s="183"/>
      <c r="BT3" s="183"/>
      <c r="BU3" s="110"/>
      <c r="BV3" s="111"/>
      <c r="BW3" s="111"/>
      <c r="BX3" s="111"/>
      <c r="BY3" s="111"/>
      <c r="BZ3" s="115"/>
      <c r="CA3" s="115"/>
      <c r="CB3" s="117"/>
      <c r="CC3" s="117"/>
      <c r="CD3" s="118"/>
      <c r="CE3" s="119"/>
      <c r="CF3" s="119"/>
      <c r="CG3" s="118"/>
    </row>
    <row r="4" spans="1:89" ht="4.5" customHeight="1" thickBot="1" x14ac:dyDescent="0.2">
      <c r="A4" s="184" t="s">
        <v>7</v>
      </c>
      <c r="B4" s="185"/>
      <c r="C4" s="185"/>
      <c r="D4" s="187" t="s">
        <v>139</v>
      </c>
      <c r="E4" s="187"/>
      <c r="F4" s="187"/>
      <c r="G4" s="187"/>
      <c r="H4" s="187"/>
      <c r="I4" s="187"/>
      <c r="J4" s="187"/>
      <c r="K4" s="187"/>
      <c r="L4" s="187"/>
      <c r="M4" s="187"/>
      <c r="N4" s="187"/>
      <c r="O4" s="14"/>
      <c r="P4" s="21"/>
      <c r="Q4" s="22"/>
      <c r="R4" s="23"/>
      <c r="S4" s="23"/>
      <c r="T4" s="23"/>
      <c r="U4" s="23"/>
      <c r="V4" s="23"/>
      <c r="W4" s="23"/>
      <c r="X4" s="23"/>
      <c r="Y4" s="23"/>
      <c r="Z4" s="23"/>
      <c r="AA4" s="23"/>
      <c r="AB4" s="23"/>
      <c r="AC4" s="24"/>
      <c r="AD4" s="24"/>
      <c r="AE4" s="9"/>
      <c r="AH4" s="11"/>
      <c r="AI4" s="11"/>
      <c r="AJ4" s="11"/>
      <c r="AK4" s="12"/>
      <c r="AL4" s="12"/>
      <c r="AM4" s="11"/>
      <c r="BL4" s="2"/>
      <c r="BN4" s="189" t="s">
        <v>198</v>
      </c>
      <c r="BO4" s="189" t="s">
        <v>178</v>
      </c>
      <c r="BP4" s="190" t="s">
        <v>179</v>
      </c>
      <c r="BQ4" s="189" t="s">
        <v>180</v>
      </c>
      <c r="BR4" s="191" t="s">
        <v>181</v>
      </c>
      <c r="BS4" s="191" t="s">
        <v>182</v>
      </c>
      <c r="BT4" s="191" t="s">
        <v>183</v>
      </c>
      <c r="BU4" s="113"/>
      <c r="BV4" s="112"/>
      <c r="BW4" s="112"/>
      <c r="BX4" s="112"/>
      <c r="BY4" s="112"/>
      <c r="BZ4" s="116"/>
      <c r="CA4" s="116"/>
      <c r="CB4" s="117"/>
      <c r="CC4" s="117"/>
      <c r="CD4" s="118"/>
      <c r="CE4" s="119"/>
      <c r="CF4" s="119"/>
      <c r="CG4" s="118"/>
    </row>
    <row r="5" spans="1:89" ht="18.75" customHeight="1" x14ac:dyDescent="0.15">
      <c r="A5" s="186"/>
      <c r="B5" s="185"/>
      <c r="C5" s="185"/>
      <c r="D5" s="188"/>
      <c r="E5" s="188"/>
      <c r="F5" s="188"/>
      <c r="G5" s="188"/>
      <c r="H5" s="188"/>
      <c r="I5" s="188"/>
      <c r="J5" s="188"/>
      <c r="K5" s="188"/>
      <c r="L5" s="188"/>
      <c r="M5" s="188"/>
      <c r="N5" s="188"/>
      <c r="O5" s="25"/>
      <c r="P5" s="26" t="s">
        <v>8</v>
      </c>
      <c r="Q5" s="27"/>
      <c r="R5" s="27"/>
      <c r="S5" s="27"/>
      <c r="T5" s="27"/>
      <c r="U5" s="27"/>
      <c r="V5" s="27"/>
      <c r="W5" s="27"/>
      <c r="X5" s="27"/>
      <c r="Y5" s="27"/>
      <c r="Z5" s="27"/>
      <c r="AA5" s="27"/>
      <c r="AB5" s="27"/>
      <c r="AC5" s="27"/>
      <c r="AD5" s="28"/>
      <c r="AE5" s="9"/>
      <c r="AG5" s="137" t="s">
        <v>211</v>
      </c>
      <c r="AH5" s="11"/>
      <c r="AJ5" s="11"/>
      <c r="AK5" s="12"/>
      <c r="AL5" s="12"/>
      <c r="AM5" s="11"/>
      <c r="BN5" s="189"/>
      <c r="BO5" s="189"/>
      <c r="BP5" s="190"/>
      <c r="BQ5" s="189"/>
      <c r="BR5" s="192"/>
      <c r="BS5" s="192"/>
      <c r="BT5" s="194"/>
      <c r="BU5" s="123" t="s">
        <v>176</v>
      </c>
      <c r="BV5" s="124"/>
      <c r="BW5" s="124"/>
      <c r="BX5" s="124"/>
      <c r="BY5" s="124"/>
      <c r="BZ5" s="125"/>
      <c r="CA5" s="126"/>
      <c r="CB5" s="31">
        <f>COUNTIFS($CE$16:$CE$131,"入門",$CC$16:$CC$131,"1")</f>
        <v>0</v>
      </c>
      <c r="CC5" s="31">
        <f>COUNTIFS($CF$16:$CF$125,"入門",$CC$16:$CC$125,"1")</f>
        <v>0</v>
      </c>
      <c r="CD5" s="31">
        <f>COUNTIFS($CG$16:$CG$125,"入門",$CC$16:$CC$125,"1")</f>
        <v>0</v>
      </c>
      <c r="CE5" s="31">
        <f>COUNTIFS($CE$16:$CE$125,"入門",$CC$16:$CC$125,"2")</f>
        <v>4</v>
      </c>
      <c r="CF5" s="31">
        <f>COUNTIFS($CF$16:$CF$125,"入門",$CC$16:$CC$125,"2")</f>
        <v>0</v>
      </c>
      <c r="CG5" s="31">
        <f>COUNTIFS($CG$16:$CG$125,"入門",$CC$16:$CC$125,"2")</f>
        <v>0</v>
      </c>
    </row>
    <row r="6" spans="1:89" ht="16.5" customHeight="1" x14ac:dyDescent="0.15">
      <c r="A6" s="32"/>
      <c r="B6" s="33"/>
      <c r="C6" s="34" t="s">
        <v>9</v>
      </c>
      <c r="D6" s="196" t="s">
        <v>140</v>
      </c>
      <c r="E6" s="196"/>
      <c r="F6" s="196"/>
      <c r="G6" s="196"/>
      <c r="H6" s="196"/>
      <c r="I6" s="196"/>
      <c r="J6" s="196"/>
      <c r="K6" s="196"/>
      <c r="L6" s="196"/>
      <c r="M6" s="196"/>
      <c r="N6" s="196"/>
      <c r="O6" s="25"/>
      <c r="P6" s="35" t="s">
        <v>10</v>
      </c>
      <c r="Q6" s="36"/>
      <c r="R6" s="37"/>
      <c r="S6" s="38"/>
      <c r="T6" s="39"/>
      <c r="U6" s="39"/>
      <c r="V6" s="39"/>
      <c r="W6" s="39"/>
      <c r="X6" s="39"/>
      <c r="Y6" s="39"/>
      <c r="Z6" s="39"/>
      <c r="AA6" s="39"/>
      <c r="AB6" s="39"/>
      <c r="AC6" s="39"/>
      <c r="AD6" s="40"/>
      <c r="AE6" s="9"/>
      <c r="AH6" s="41" t="s">
        <v>11</v>
      </c>
      <c r="AJ6" s="42"/>
      <c r="AK6" s="12"/>
      <c r="AL6" s="12"/>
      <c r="AM6" s="11"/>
      <c r="BB6" s="29"/>
      <c r="BC6" s="29"/>
      <c r="BD6" s="29"/>
      <c r="BF6" s="30"/>
      <c r="BG6" s="29"/>
      <c r="BH6" s="29"/>
      <c r="BN6" s="189"/>
      <c r="BO6" s="189"/>
      <c r="BP6" s="190"/>
      <c r="BQ6" s="189"/>
      <c r="BR6" s="192"/>
      <c r="BS6" s="192"/>
      <c r="BT6" s="194"/>
      <c r="BU6" s="127" t="s">
        <v>192</v>
      </c>
      <c r="BV6" s="124"/>
      <c r="BW6" s="124"/>
      <c r="BX6" s="124"/>
      <c r="BY6" s="124"/>
      <c r="BZ6" s="125"/>
      <c r="CA6" s="126"/>
      <c r="CB6" s="31">
        <f>COUNTIFS($CE$16:$CE$121,"A",$CC$16:$CC$121,"1")</f>
        <v>0</v>
      </c>
      <c r="CC6" s="31">
        <f>COUNTIFS($CF$16:$CF$25,"A",$CC$16:$CC$25,"1")</f>
        <v>0</v>
      </c>
      <c r="CD6" s="31">
        <f>COUNTIFS($CG$16:$CG$125,"A",$CC$16:$CC$125,"1")</f>
        <v>0</v>
      </c>
      <c r="CE6" s="31">
        <f>COUNTIFS($CE$16:$CE$125,"A",$CC$16:$CC$125,"2")</f>
        <v>3</v>
      </c>
      <c r="CF6" s="31">
        <f>COUNTIFS($CF$16:$CF$125,"A",$CC$16:$CC$125,"2")</f>
        <v>0</v>
      </c>
      <c r="CG6" s="31">
        <f>COUNTIFS($CG$16:$CG$125,"A",$CC$16:$CC$125,"2")</f>
        <v>0</v>
      </c>
    </row>
    <row r="7" spans="1:89" ht="19.5" customHeight="1" x14ac:dyDescent="0.15">
      <c r="A7" s="197" t="s">
        <v>13</v>
      </c>
      <c r="B7" s="198"/>
      <c r="C7" s="198"/>
      <c r="D7" s="199" t="s">
        <v>141</v>
      </c>
      <c r="E7" s="199"/>
      <c r="F7" s="199"/>
      <c r="G7" s="199"/>
      <c r="H7" s="199"/>
      <c r="I7" s="199"/>
      <c r="J7" s="199"/>
      <c r="K7" s="199"/>
      <c r="L7" s="199"/>
      <c r="M7" s="199"/>
      <c r="N7" s="199"/>
      <c r="O7" s="25"/>
      <c r="P7" s="436" t="s">
        <v>217</v>
      </c>
      <c r="Q7" s="437"/>
      <c r="R7" s="437"/>
      <c r="S7" s="437"/>
      <c r="T7" s="437"/>
      <c r="U7" s="437"/>
      <c r="V7" s="437"/>
      <c r="W7" s="437"/>
      <c r="X7" s="437"/>
      <c r="Y7" s="437"/>
      <c r="Z7" s="437"/>
      <c r="AA7" s="437"/>
      <c r="AB7" s="437"/>
      <c r="AC7" s="437" ph="1"/>
      <c r="AD7" s="438"/>
      <c r="AE7" s="9"/>
      <c r="AH7" s="44"/>
      <c r="AJ7" s="45" t="s">
        <v>14</v>
      </c>
      <c r="BB7" s="43"/>
      <c r="BC7" s="43"/>
      <c r="BD7" s="43"/>
      <c r="BF7" s="130"/>
      <c r="BG7" s="130"/>
      <c r="BH7" s="130"/>
      <c r="BN7" s="189"/>
      <c r="BO7" s="189"/>
      <c r="BP7" s="190"/>
      <c r="BQ7" s="189"/>
      <c r="BR7" s="193"/>
      <c r="BS7" s="193"/>
      <c r="BT7" s="195"/>
      <c r="BU7" s="127" t="s">
        <v>12</v>
      </c>
      <c r="BV7" s="124"/>
      <c r="BW7" s="124"/>
      <c r="BX7" s="124"/>
      <c r="BY7" s="124"/>
      <c r="BZ7" s="125"/>
      <c r="CA7" s="126"/>
      <c r="CB7" s="31">
        <f>COUNTIFS($CE$16:$CE$125,"B",$CC$16:$CC$125,"1")</f>
        <v>0</v>
      </c>
      <c r="CC7" s="31">
        <f>COUNTIFS($CF$16:$CF$125,"B",$CC$16:$CC$125,"1")</f>
        <v>0</v>
      </c>
      <c r="CD7" s="31">
        <f>COUNTIFS($CG$16:$CG$125,"B",$CC$16:$CC$125,"1")</f>
        <v>0</v>
      </c>
      <c r="CE7" s="31">
        <f>COUNTIFS($CE$16:$CE$125,"B",$CC$16:$CC$125,"2")</f>
        <v>2</v>
      </c>
      <c r="CF7" s="31">
        <f>COUNTIFS($CF$16:$CF$125,"B",$CC$16:$CC$125,"2")</f>
        <v>3</v>
      </c>
      <c r="CG7" s="31">
        <f>COUNTIFS($CG$16:$CG$125,"B",$CC$16:$CC$125,"2")</f>
        <v>3</v>
      </c>
    </row>
    <row r="8" spans="1:89" ht="18.75" customHeight="1" x14ac:dyDescent="0.15">
      <c r="A8" s="197"/>
      <c r="B8" s="198"/>
      <c r="C8" s="198"/>
      <c r="D8" s="200"/>
      <c r="E8" s="200"/>
      <c r="F8" s="200"/>
      <c r="G8" s="200"/>
      <c r="H8" s="200"/>
      <c r="I8" s="200"/>
      <c r="J8" s="200"/>
      <c r="K8" s="200"/>
      <c r="L8" s="200"/>
      <c r="M8" s="200"/>
      <c r="N8" s="200"/>
      <c r="O8" s="25"/>
      <c r="P8" s="439"/>
      <c r="Q8" s="437"/>
      <c r="R8" s="437"/>
      <c r="S8" s="437"/>
      <c r="T8" s="437"/>
      <c r="U8" s="437"/>
      <c r="V8" s="437"/>
      <c r="W8" s="437"/>
      <c r="X8" s="437"/>
      <c r="Y8" s="437"/>
      <c r="Z8" s="437"/>
      <c r="AA8" s="437"/>
      <c r="AB8" s="437"/>
      <c r="AC8" s="437"/>
      <c r="AD8" s="438"/>
      <c r="AE8" s="9"/>
      <c r="AH8" s="44"/>
      <c r="AJ8" s="46"/>
      <c r="AM8" s="47" t="s">
        <v>197</v>
      </c>
      <c r="BN8" s="136">
        <f>COUNTIF(BN16:BN136,"女")/COUNTIF(BK16:BK136,"*")*100</f>
        <v>40</v>
      </c>
      <c r="BO8" s="31">
        <f>COUNTIF(BO17:BO137,"○")</f>
        <v>0</v>
      </c>
      <c r="BP8" s="31">
        <f>COUNTIF(BP16:BP136,"○")</f>
        <v>1</v>
      </c>
      <c r="BQ8" s="131">
        <f>COUNTIF(BQ16:BQ136,"○")</f>
        <v>3</v>
      </c>
      <c r="BR8" s="31">
        <f>COUNTIF(BR16:BR136,"○")</f>
        <v>2</v>
      </c>
      <c r="BS8" s="31">
        <f>COUNTIF(BS16:BS136,"○")</f>
        <v>2</v>
      </c>
      <c r="BT8" s="122">
        <f>COUNTIF(BT16:BT136,"○")</f>
        <v>1</v>
      </c>
      <c r="BU8" s="127" t="s">
        <v>15</v>
      </c>
      <c r="BV8" s="128"/>
      <c r="BW8" s="128"/>
      <c r="BX8" s="128"/>
      <c r="BY8" s="128"/>
      <c r="BZ8" s="128"/>
      <c r="CA8" s="129"/>
      <c r="CB8" s="31">
        <f>COUNTIFS($CE$16:$CE$125,"C",$CC$16:$CC$125,"1")</f>
        <v>0</v>
      </c>
      <c r="CC8" s="31">
        <f>COUNTIFS($CF$16:$CF$125,"C",$CC$16:$CC$125,"1")</f>
        <v>0</v>
      </c>
      <c r="CD8" s="31">
        <f>COUNTIFS($CG$16:$CG$125,"C",$CC$16:$CC$125,"1")</f>
        <v>0</v>
      </c>
      <c r="CE8" s="31">
        <f>COUNTIFS($CE$16:$CE$125,"C",$CC$16:$CC$125,"2")</f>
        <v>0</v>
      </c>
      <c r="CF8" s="31">
        <f>COUNTIFS($CF$16:$CF$125,"C",$CC$16:$CC$125,"2")</f>
        <v>0</v>
      </c>
      <c r="CG8" s="31">
        <f>COUNTIFS($CG$16:$CG$125,"C",$CC$16:$CC$125,"2")</f>
        <v>0</v>
      </c>
    </row>
    <row r="9" spans="1:89" ht="14.25" customHeight="1" x14ac:dyDescent="0.15">
      <c r="A9" s="197" t="s">
        <v>17</v>
      </c>
      <c r="B9" s="208"/>
      <c r="C9" s="208"/>
      <c r="D9" s="209" t="s">
        <v>142</v>
      </c>
      <c r="E9" s="209"/>
      <c r="F9" s="209"/>
      <c r="G9" s="209"/>
      <c r="H9" s="209"/>
      <c r="I9" s="209"/>
      <c r="J9" s="209"/>
      <c r="K9" s="209"/>
      <c r="L9" s="209"/>
      <c r="M9" s="209"/>
      <c r="N9" s="209"/>
      <c r="O9" s="14"/>
      <c r="P9" s="439"/>
      <c r="Q9" s="437"/>
      <c r="R9" s="437"/>
      <c r="S9" s="437"/>
      <c r="T9" s="437"/>
      <c r="U9" s="437"/>
      <c r="V9" s="437"/>
      <c r="W9" s="437"/>
      <c r="X9" s="437"/>
      <c r="Y9" s="437"/>
      <c r="Z9" s="437"/>
      <c r="AA9" s="437"/>
      <c r="AB9" s="437"/>
      <c r="AC9" s="437"/>
      <c r="AD9" s="438"/>
      <c r="AE9" s="9"/>
      <c r="AF9" s="48" t="s">
        <v>18</v>
      </c>
      <c r="AG9" s="49"/>
      <c r="AH9" s="49"/>
      <c r="AI9" s="49"/>
      <c r="AJ9" s="49"/>
      <c r="AK9" s="49"/>
      <c r="AL9" s="49"/>
      <c r="AM9" s="49"/>
      <c r="AN9" s="49"/>
      <c r="AO9" s="49"/>
      <c r="AP9" s="49"/>
      <c r="AQ9" s="49"/>
      <c r="AR9" s="49"/>
      <c r="AS9" s="49"/>
      <c r="AT9" s="49"/>
      <c r="AU9" s="49"/>
      <c r="AV9" s="49"/>
      <c r="AW9" s="49"/>
      <c r="AX9" s="49"/>
      <c r="AY9" s="49"/>
      <c r="AZ9" s="108"/>
      <c r="BA9" s="109"/>
      <c r="BB9" s="109"/>
      <c r="BC9" s="138" t="s">
        <v>214</v>
      </c>
      <c r="BO9" s="132"/>
      <c r="BP9" s="133"/>
      <c r="BQ9" s="134" t="s">
        <v>184</v>
      </c>
      <c r="BR9" s="135">
        <f>BP8+BR8+BS8+BT8</f>
        <v>6</v>
      </c>
      <c r="BS9" s="51"/>
      <c r="BT9" s="51"/>
      <c r="BU9" s="127" t="s">
        <v>16</v>
      </c>
      <c r="BV9" s="128"/>
      <c r="BW9" s="128"/>
      <c r="BX9" s="128"/>
      <c r="BY9" s="128"/>
      <c r="BZ9" s="128"/>
      <c r="CA9" s="129"/>
      <c r="CB9" s="31">
        <f>COUNTIFS($CE$16:$CE$125,"D",$CC$16:$CC$125,"1")</f>
        <v>0</v>
      </c>
      <c r="CC9" s="31">
        <f>COUNTIFS($CF$16:$CF$125,"D",$CC$16:$CC$125,"1")</f>
        <v>0</v>
      </c>
      <c r="CD9" s="31">
        <f>COUNTIFS($CG$16:$CG$125,"D",$CC$16:$CC$125,"1")</f>
        <v>0</v>
      </c>
      <c r="CE9" s="31">
        <f>COUNTIFS($CE$16:$CE$125,"D",$CC$16:$CC$125,"2")</f>
        <v>1</v>
      </c>
      <c r="CF9" s="31">
        <f>COUNTIFS($CF$16:$CF$125,"D",$CC$16:$CC$125,"2")</f>
        <v>6</v>
      </c>
      <c r="CG9" s="31">
        <f>COUNTIFS($CG$16:$CG$125,"D",$CC$16:$CC$125,"2")</f>
        <v>3</v>
      </c>
      <c r="CH9" s="52"/>
      <c r="CI9" s="52"/>
      <c r="CJ9" s="52"/>
      <c r="CK9" s="52"/>
    </row>
    <row r="10" spans="1:89" ht="13.5" customHeight="1" thickBot="1" x14ac:dyDescent="0.2">
      <c r="A10" s="180" t="s">
        <v>19</v>
      </c>
      <c r="B10" s="181"/>
      <c r="C10" s="181"/>
      <c r="D10" s="210" t="s">
        <v>128</v>
      </c>
      <c r="E10" s="210"/>
      <c r="F10" s="210"/>
      <c r="G10" s="210"/>
      <c r="H10" s="210"/>
      <c r="I10" s="210"/>
      <c r="J10" s="210"/>
      <c r="K10" s="210"/>
      <c r="L10" s="210"/>
      <c r="M10" s="210"/>
      <c r="N10" s="210"/>
      <c r="O10" s="14"/>
      <c r="P10" s="440"/>
      <c r="Q10" s="441"/>
      <c r="R10" s="441"/>
      <c r="S10" s="441"/>
      <c r="T10" s="441"/>
      <c r="U10" s="441"/>
      <c r="V10" s="441"/>
      <c r="W10" s="441"/>
      <c r="X10" s="441"/>
      <c r="Y10" s="441"/>
      <c r="Z10" s="441"/>
      <c r="AA10" s="441"/>
      <c r="AB10" s="441"/>
      <c r="AC10" s="441"/>
      <c r="AD10" s="442"/>
      <c r="AE10" s="9"/>
      <c r="AF10" s="53" t="s">
        <v>20</v>
      </c>
      <c r="AG10" s="54"/>
      <c r="AH10" s="54"/>
      <c r="AI10" s="54"/>
      <c r="AJ10" s="54"/>
      <c r="AK10" s="54"/>
      <c r="AL10" s="54"/>
      <c r="AM10" s="54"/>
      <c r="AN10" s="54"/>
      <c r="AO10" s="54"/>
      <c r="AP10" s="54"/>
      <c r="AQ10" s="54"/>
      <c r="AR10" s="54"/>
      <c r="AS10" s="54"/>
      <c r="AT10" s="54"/>
      <c r="AU10" s="54"/>
      <c r="AV10" s="54"/>
      <c r="AW10" s="54"/>
      <c r="AX10" s="54"/>
      <c r="AY10" s="54"/>
      <c r="AZ10" s="54"/>
      <c r="BA10" s="54"/>
      <c r="BB10" s="55" t="s">
        <v>21</v>
      </c>
      <c r="BC10" s="55"/>
      <c r="BD10" s="56"/>
      <c r="BE10" s="56"/>
      <c r="BF10" s="56"/>
      <c r="BG10" s="50"/>
      <c r="BH10" s="50"/>
      <c r="BI10" s="57"/>
      <c r="BJ10" s="104" t="s">
        <v>20</v>
      </c>
      <c r="BK10" s="105"/>
      <c r="BL10" s="105"/>
      <c r="BM10" s="105"/>
      <c r="BN10" s="105"/>
      <c r="BO10" s="105"/>
      <c r="BP10" s="105"/>
      <c r="BQ10" s="105"/>
      <c r="BR10" s="105"/>
      <c r="BS10" s="105"/>
      <c r="BT10" s="105"/>
      <c r="BU10" s="105"/>
      <c r="BV10" s="105"/>
      <c r="BW10" s="105"/>
      <c r="BX10" s="105"/>
      <c r="BY10" s="105"/>
      <c r="BZ10" s="105"/>
      <c r="CA10" s="105"/>
      <c r="CB10" s="105"/>
      <c r="CC10" s="105"/>
      <c r="CD10" s="106"/>
      <c r="CE10" s="105"/>
      <c r="CF10" s="105"/>
      <c r="CG10" s="106"/>
      <c r="CH10" s="58"/>
      <c r="CI10" s="58"/>
      <c r="CJ10" s="58"/>
      <c r="CK10" s="58"/>
    </row>
    <row r="11" spans="1:89" ht="20.25" customHeight="1" thickBot="1" x14ac:dyDescent="0.2">
      <c r="A11" s="197" t="s">
        <v>22</v>
      </c>
      <c r="B11" s="181"/>
      <c r="C11" s="181"/>
      <c r="D11" s="219" t="s">
        <v>143</v>
      </c>
      <c r="E11" s="219"/>
      <c r="F11" s="219"/>
      <c r="G11" s="219"/>
      <c r="H11" s="219"/>
      <c r="I11" s="219"/>
      <c r="J11" s="219"/>
      <c r="K11" s="219"/>
      <c r="L11" s="219"/>
      <c r="M11" s="219"/>
      <c r="N11" s="219"/>
      <c r="O11" s="14" t="s">
        <v>23</v>
      </c>
      <c r="P11" s="239" t="s">
        <v>216</v>
      </c>
      <c r="Q11" s="240"/>
      <c r="R11" s="240"/>
      <c r="S11" s="240"/>
      <c r="T11" s="240"/>
      <c r="U11" s="240"/>
      <c r="V11" s="240"/>
      <c r="W11" s="240"/>
      <c r="X11" s="240"/>
      <c r="Y11" s="240"/>
      <c r="Z11" s="240"/>
      <c r="AA11" s="240"/>
      <c r="AB11" s="240"/>
      <c r="AC11" s="240"/>
      <c r="AD11" s="241"/>
      <c r="AE11" s="9"/>
      <c r="AF11" s="59"/>
      <c r="AG11" s="59"/>
      <c r="AH11" s="60" t="s">
        <v>24</v>
      </c>
      <c r="AI11" s="61"/>
      <c r="AJ11" s="61"/>
      <c r="AK11" s="61"/>
      <c r="AL11" s="61"/>
      <c r="AM11" s="61"/>
      <c r="AN11" s="61"/>
      <c r="AO11" s="61"/>
      <c r="AP11" s="61"/>
      <c r="AQ11" s="61"/>
      <c r="AR11" s="61"/>
      <c r="AS11" s="61"/>
      <c r="AT11" s="61"/>
      <c r="AU11" s="61"/>
      <c r="AV11" s="61"/>
      <c r="AW11" s="61"/>
      <c r="AX11" s="61"/>
      <c r="AY11" s="61"/>
      <c r="AZ11" s="61"/>
      <c r="BA11" s="62"/>
      <c r="BB11" s="59" t="s">
        <v>25</v>
      </c>
      <c r="BC11" s="59"/>
      <c r="BD11" s="12"/>
      <c r="BE11" s="12"/>
      <c r="BF11" s="12"/>
      <c r="BG11" s="12"/>
      <c r="BH11" s="12"/>
      <c r="BJ11" s="264" t="s">
        <v>26</v>
      </c>
      <c r="BK11" s="264" t="s">
        <v>27</v>
      </c>
      <c r="BL11" s="264" t="s">
        <v>28</v>
      </c>
      <c r="BM11" s="264" t="s">
        <v>29</v>
      </c>
      <c r="BN11" s="264" t="s">
        <v>30</v>
      </c>
      <c r="BO11" s="63"/>
      <c r="BP11" s="64" t="s">
        <v>31</v>
      </c>
      <c r="BQ11" s="64"/>
      <c r="BR11" s="64"/>
      <c r="BS11" s="64"/>
      <c r="BT11" s="65"/>
      <c r="BU11" s="256" t="s">
        <v>32</v>
      </c>
      <c r="BV11" s="257"/>
      <c r="BW11" s="257"/>
      <c r="BX11" s="258"/>
      <c r="BY11" s="259" t="s">
        <v>33</v>
      </c>
      <c r="BZ11" s="260"/>
      <c r="CA11" s="260"/>
      <c r="CB11" s="261"/>
      <c r="CC11" s="262" t="s">
        <v>170</v>
      </c>
      <c r="CD11" s="263"/>
      <c r="CE11" s="262" t="s">
        <v>34</v>
      </c>
      <c r="CF11" s="263"/>
      <c r="CG11" s="275"/>
    </row>
    <row r="12" spans="1:89" ht="18.75" customHeight="1" x14ac:dyDescent="0.15">
      <c r="A12" s="197" t="s">
        <v>35</v>
      </c>
      <c r="B12" s="208"/>
      <c r="C12" s="208"/>
      <c r="D12" s="223" t="s">
        <v>144</v>
      </c>
      <c r="E12" s="223"/>
      <c r="F12" s="223"/>
      <c r="G12" s="223"/>
      <c r="H12" s="223"/>
      <c r="I12" s="223"/>
      <c r="J12" s="223"/>
      <c r="K12" s="223"/>
      <c r="L12" s="223"/>
      <c r="M12" s="223"/>
      <c r="N12" s="223"/>
      <c r="O12" s="66"/>
      <c r="P12" s="242"/>
      <c r="Q12" s="243"/>
      <c r="R12" s="243"/>
      <c r="S12" s="243"/>
      <c r="T12" s="243"/>
      <c r="U12" s="243"/>
      <c r="V12" s="243"/>
      <c r="W12" s="243"/>
      <c r="X12" s="243"/>
      <c r="Y12" s="243"/>
      <c r="Z12" s="243"/>
      <c r="AA12" s="243"/>
      <c r="AB12" s="243"/>
      <c r="AC12" s="243"/>
      <c r="AD12" s="244"/>
      <c r="AE12" s="9"/>
      <c r="AF12" s="238" t="s">
        <v>36</v>
      </c>
      <c r="AG12" s="238" t="s">
        <v>37</v>
      </c>
      <c r="AH12" s="220" t="s">
        <v>38</v>
      </c>
      <c r="AI12" s="222" t="s">
        <v>39</v>
      </c>
      <c r="AJ12" s="220" t="s">
        <v>40</v>
      </c>
      <c r="AK12" s="217" t="s">
        <v>41</v>
      </c>
      <c r="AL12" s="217" t="s">
        <v>42</v>
      </c>
      <c r="AM12" s="220" t="s">
        <v>43</v>
      </c>
      <c r="AN12" s="217" t="s">
        <v>44</v>
      </c>
      <c r="AO12" s="217" t="s">
        <v>45</v>
      </c>
      <c r="AP12" s="217" t="s">
        <v>46</v>
      </c>
      <c r="AQ12" s="217" t="s">
        <v>47</v>
      </c>
      <c r="AR12" s="217" t="s">
        <v>48</v>
      </c>
      <c r="AS12" s="217" t="s">
        <v>49</v>
      </c>
      <c r="AT12" s="217" t="s">
        <v>50</v>
      </c>
      <c r="AU12" s="217" t="s">
        <v>51</v>
      </c>
      <c r="AV12" s="217" t="s">
        <v>52</v>
      </c>
      <c r="AW12" s="217" t="s">
        <v>53</v>
      </c>
      <c r="AX12" s="267" t="s">
        <v>54</v>
      </c>
      <c r="AY12" s="267" t="s">
        <v>55</v>
      </c>
      <c r="AZ12" s="268" t="s">
        <v>56</v>
      </c>
      <c r="BA12" s="269" t="s">
        <v>57</v>
      </c>
      <c r="BB12" s="270" t="s">
        <v>58</v>
      </c>
      <c r="BC12" s="272" t="s">
        <v>185</v>
      </c>
      <c r="BD12" s="67" t="s">
        <v>59</v>
      </c>
      <c r="BE12" s="211" t="s">
        <v>60</v>
      </c>
      <c r="BF12" s="213" t="s">
        <v>61</v>
      </c>
      <c r="BG12" s="215" t="s">
        <v>62</v>
      </c>
      <c r="BH12" s="216" t="s">
        <v>63</v>
      </c>
      <c r="BI12" s="68"/>
      <c r="BJ12" s="265" t="s">
        <v>64</v>
      </c>
      <c r="BK12" s="265" t="s">
        <v>65</v>
      </c>
      <c r="BL12" s="265" t="s">
        <v>66</v>
      </c>
      <c r="BM12" s="265"/>
      <c r="BN12" s="265"/>
      <c r="BO12" s="248" t="s">
        <v>67</v>
      </c>
      <c r="BP12" s="248" t="s">
        <v>68</v>
      </c>
      <c r="BQ12" s="248" t="s">
        <v>69</v>
      </c>
      <c r="BR12" s="248" t="s">
        <v>70</v>
      </c>
      <c r="BS12" s="248" t="s">
        <v>71</v>
      </c>
      <c r="BT12" s="248" t="s">
        <v>72</v>
      </c>
      <c r="BU12" s="248" t="s">
        <v>73</v>
      </c>
      <c r="BV12" s="248" t="s">
        <v>74</v>
      </c>
      <c r="BW12" s="248" t="s">
        <v>75</v>
      </c>
      <c r="BX12" s="248" t="s">
        <v>76</v>
      </c>
      <c r="BY12" s="252" t="s">
        <v>77</v>
      </c>
      <c r="BZ12" s="252" t="s">
        <v>78</v>
      </c>
      <c r="CA12" s="252" t="s">
        <v>79</v>
      </c>
      <c r="CB12" s="252" t="s">
        <v>80</v>
      </c>
      <c r="CC12" s="276" t="s">
        <v>204</v>
      </c>
      <c r="CD12" s="276" t="s">
        <v>203</v>
      </c>
      <c r="CE12" s="276" t="s">
        <v>205</v>
      </c>
      <c r="CF12" s="276" t="s">
        <v>206</v>
      </c>
      <c r="CG12" s="276" t="s">
        <v>207</v>
      </c>
    </row>
    <row r="13" spans="1:89" ht="18.75" customHeight="1" x14ac:dyDescent="0.15">
      <c r="A13" s="197" t="s">
        <v>81</v>
      </c>
      <c r="B13" s="208"/>
      <c r="C13" s="208"/>
      <c r="D13" s="223" t="s">
        <v>145</v>
      </c>
      <c r="E13" s="223"/>
      <c r="F13" s="223"/>
      <c r="G13" s="223"/>
      <c r="H13" s="223"/>
      <c r="I13" s="223"/>
      <c r="J13" s="223"/>
      <c r="K13" s="223"/>
      <c r="L13" s="223"/>
      <c r="M13" s="223"/>
      <c r="N13" s="223"/>
      <c r="O13" s="66"/>
      <c r="P13" s="242"/>
      <c r="Q13" s="243"/>
      <c r="R13" s="243"/>
      <c r="S13" s="243"/>
      <c r="T13" s="243"/>
      <c r="U13" s="243"/>
      <c r="V13" s="243"/>
      <c r="W13" s="243"/>
      <c r="X13" s="243"/>
      <c r="Y13" s="243"/>
      <c r="Z13" s="243"/>
      <c r="AA13" s="243"/>
      <c r="AB13" s="243"/>
      <c r="AC13" s="243"/>
      <c r="AD13" s="244"/>
      <c r="AE13" s="9"/>
      <c r="AF13" s="212"/>
      <c r="AG13" s="212"/>
      <c r="AH13" s="221"/>
      <c r="AI13" s="221"/>
      <c r="AJ13" s="221"/>
      <c r="AK13" s="221"/>
      <c r="AL13" s="218"/>
      <c r="AM13" s="221"/>
      <c r="AN13" s="218"/>
      <c r="AO13" s="218"/>
      <c r="AP13" s="218"/>
      <c r="AQ13" s="218"/>
      <c r="AR13" s="218"/>
      <c r="AS13" s="218"/>
      <c r="AT13" s="218"/>
      <c r="AU13" s="218"/>
      <c r="AV13" s="218"/>
      <c r="AW13" s="218"/>
      <c r="AX13" s="218"/>
      <c r="AY13" s="218"/>
      <c r="AZ13" s="221"/>
      <c r="BA13" s="218"/>
      <c r="BB13" s="271"/>
      <c r="BC13" s="273"/>
      <c r="BD13" s="13" t="s">
        <v>82</v>
      </c>
      <c r="BE13" s="212"/>
      <c r="BF13" s="214"/>
      <c r="BG13" s="212"/>
      <c r="BH13" s="212"/>
      <c r="BI13" s="69"/>
      <c r="BJ13" s="265"/>
      <c r="BK13" s="265"/>
      <c r="BL13" s="265"/>
      <c r="BM13" s="265"/>
      <c r="BN13" s="265"/>
      <c r="BO13" s="249"/>
      <c r="BP13" s="249"/>
      <c r="BQ13" s="249"/>
      <c r="BR13" s="249"/>
      <c r="BS13" s="249"/>
      <c r="BT13" s="249"/>
      <c r="BU13" s="249"/>
      <c r="BV13" s="249"/>
      <c r="BW13" s="249"/>
      <c r="BX13" s="249"/>
      <c r="BY13" s="253"/>
      <c r="BZ13" s="253"/>
      <c r="CA13" s="253"/>
      <c r="CB13" s="253"/>
      <c r="CC13" s="277"/>
      <c r="CD13" s="277"/>
      <c r="CE13" s="277"/>
      <c r="CF13" s="277"/>
      <c r="CG13" s="277"/>
    </row>
    <row r="14" spans="1:89" ht="26.25" customHeight="1" thickBot="1" x14ac:dyDescent="0.2">
      <c r="A14" s="224" t="s">
        <v>83</v>
      </c>
      <c r="B14" s="225"/>
      <c r="C14" s="225"/>
      <c r="D14" s="444" t="s">
        <v>146</v>
      </c>
      <c r="E14" s="445"/>
      <c r="F14" s="445"/>
      <c r="G14" s="445"/>
      <c r="H14" s="445"/>
      <c r="I14" s="445"/>
      <c r="J14" s="445"/>
      <c r="K14" s="445"/>
      <c r="L14" s="445"/>
      <c r="M14" s="445"/>
      <c r="N14" s="445"/>
      <c r="O14" s="25"/>
      <c r="P14" s="245"/>
      <c r="Q14" s="246"/>
      <c r="R14" s="246"/>
      <c r="S14" s="246"/>
      <c r="T14" s="246"/>
      <c r="U14" s="246"/>
      <c r="V14" s="246"/>
      <c r="W14" s="246"/>
      <c r="X14" s="246"/>
      <c r="Y14" s="246"/>
      <c r="Z14" s="246"/>
      <c r="AA14" s="246"/>
      <c r="AB14" s="246"/>
      <c r="AC14" s="246"/>
      <c r="AD14" s="247"/>
      <c r="AE14" s="9"/>
      <c r="AF14" s="212"/>
      <c r="AG14" s="212"/>
      <c r="AH14" s="221"/>
      <c r="AI14" s="221"/>
      <c r="AJ14" s="221"/>
      <c r="AK14" s="221"/>
      <c r="AL14" s="218"/>
      <c r="AM14" s="221"/>
      <c r="AN14" s="218"/>
      <c r="AO14" s="218"/>
      <c r="AP14" s="218"/>
      <c r="AQ14" s="218"/>
      <c r="AR14" s="218"/>
      <c r="AS14" s="218"/>
      <c r="AT14" s="218"/>
      <c r="AU14" s="218"/>
      <c r="AV14" s="218"/>
      <c r="AW14" s="218"/>
      <c r="AX14" s="218"/>
      <c r="AY14" s="218"/>
      <c r="AZ14" s="221"/>
      <c r="BA14" s="218"/>
      <c r="BB14" s="271"/>
      <c r="BC14" s="273"/>
      <c r="BD14" s="70">
        <v>4500</v>
      </c>
      <c r="BE14" s="212"/>
      <c r="BF14" s="214"/>
      <c r="BG14" s="212"/>
      <c r="BH14" s="212"/>
      <c r="BI14" s="69"/>
      <c r="BJ14" s="265"/>
      <c r="BK14" s="265"/>
      <c r="BL14" s="265"/>
      <c r="BM14" s="265"/>
      <c r="BN14" s="265"/>
      <c r="BO14" s="250"/>
      <c r="BP14" s="250" t="s">
        <v>84</v>
      </c>
      <c r="BQ14" s="250" t="s">
        <v>85</v>
      </c>
      <c r="BR14" s="250"/>
      <c r="BS14" s="250"/>
      <c r="BT14" s="250" t="s">
        <v>86</v>
      </c>
      <c r="BU14" s="250" t="s">
        <v>87</v>
      </c>
      <c r="BV14" s="250" t="s">
        <v>88</v>
      </c>
      <c r="BW14" s="250"/>
      <c r="BX14" s="250"/>
      <c r="BY14" s="254"/>
      <c r="BZ14" s="254"/>
      <c r="CA14" s="254"/>
      <c r="CB14" s="254"/>
      <c r="CC14" s="277"/>
      <c r="CD14" s="277"/>
      <c r="CE14" s="277"/>
      <c r="CF14" s="277"/>
      <c r="CG14" s="277"/>
    </row>
    <row r="15" spans="1:89" s="47" customFormat="1" ht="18" customHeight="1" thickBot="1" x14ac:dyDescent="0.2">
      <c r="A15" s="226" t="s">
        <v>41</v>
      </c>
      <c r="B15" s="227"/>
      <c r="C15" s="228"/>
      <c r="D15" s="229" t="s">
        <v>89</v>
      </c>
      <c r="E15" s="230"/>
      <c r="F15" s="230"/>
      <c r="G15" s="231" t="s">
        <v>129</v>
      </c>
      <c r="H15" s="232"/>
      <c r="I15" s="233" t="s">
        <v>90</v>
      </c>
      <c r="J15" s="230"/>
      <c r="K15" s="230"/>
      <c r="L15" s="230"/>
      <c r="M15" s="230"/>
      <c r="N15" s="234" t="s">
        <v>147</v>
      </c>
      <c r="O15" s="235"/>
      <c r="P15" s="235"/>
      <c r="Q15" s="235"/>
      <c r="R15" s="235"/>
      <c r="S15" s="235"/>
      <c r="T15" s="235"/>
      <c r="U15" s="235"/>
      <c r="V15" s="235"/>
      <c r="W15" s="235"/>
      <c r="X15" s="235"/>
      <c r="Y15" s="235"/>
      <c r="Z15" s="235"/>
      <c r="AA15" s="235"/>
      <c r="AB15" s="235"/>
      <c r="AC15" s="236"/>
      <c r="AD15" s="237"/>
      <c r="AE15" s="71"/>
      <c r="AF15" s="212"/>
      <c r="AG15" s="212"/>
      <c r="AH15" s="221"/>
      <c r="AI15" s="221"/>
      <c r="AJ15" s="221"/>
      <c r="AK15" s="221"/>
      <c r="AL15" s="218"/>
      <c r="AM15" s="221"/>
      <c r="AN15" s="218"/>
      <c r="AO15" s="218"/>
      <c r="AP15" s="218"/>
      <c r="AQ15" s="218"/>
      <c r="AR15" s="218"/>
      <c r="AS15" s="218"/>
      <c r="AT15" s="218"/>
      <c r="AU15" s="218"/>
      <c r="AV15" s="218"/>
      <c r="AW15" s="218"/>
      <c r="AX15" s="218"/>
      <c r="AY15" s="218"/>
      <c r="AZ15" s="221"/>
      <c r="BA15" s="218"/>
      <c r="BB15" s="271"/>
      <c r="BC15" s="274"/>
      <c r="BD15" s="72" t="s">
        <v>91</v>
      </c>
      <c r="BE15" s="212"/>
      <c r="BF15" s="214"/>
      <c r="BG15" s="212"/>
      <c r="BH15" s="212"/>
      <c r="BI15" s="73"/>
      <c r="BJ15" s="266"/>
      <c r="BK15" s="266"/>
      <c r="BL15" s="266"/>
      <c r="BM15" s="266"/>
      <c r="BN15" s="266"/>
      <c r="BO15" s="251"/>
      <c r="BP15" s="251" t="s">
        <v>92</v>
      </c>
      <c r="BQ15" s="251" t="s">
        <v>93</v>
      </c>
      <c r="BR15" s="251"/>
      <c r="BS15" s="251"/>
      <c r="BT15" s="251" t="s">
        <v>94</v>
      </c>
      <c r="BU15" s="251" t="s">
        <v>95</v>
      </c>
      <c r="BV15" s="251" t="s">
        <v>95</v>
      </c>
      <c r="BW15" s="251"/>
      <c r="BX15" s="251"/>
      <c r="BY15" s="255"/>
      <c r="BZ15" s="255"/>
      <c r="CA15" s="255"/>
      <c r="CB15" s="255"/>
      <c r="CC15" s="278"/>
      <c r="CD15" s="278"/>
      <c r="CE15" s="278"/>
      <c r="CF15" s="278"/>
      <c r="CG15" s="278"/>
    </row>
    <row r="16" spans="1:89" s="47" customFormat="1" ht="18" customHeight="1" thickBot="1" x14ac:dyDescent="0.2">
      <c r="A16" s="279" t="s">
        <v>96</v>
      </c>
      <c r="B16" s="280"/>
      <c r="C16" s="280"/>
      <c r="D16" s="229" t="s">
        <v>97</v>
      </c>
      <c r="E16" s="230"/>
      <c r="F16" s="230"/>
      <c r="G16" s="281">
        <v>1</v>
      </c>
      <c r="H16" s="281"/>
      <c r="I16" s="282" t="s">
        <v>199</v>
      </c>
      <c r="J16" s="283"/>
      <c r="K16" s="283"/>
      <c r="L16" s="283"/>
      <c r="M16" s="283"/>
      <c r="N16" s="283"/>
      <c r="O16" s="283"/>
      <c r="P16" s="283"/>
      <c r="Q16" s="283"/>
      <c r="R16" s="283"/>
      <c r="S16" s="283"/>
      <c r="T16" s="283"/>
      <c r="U16" s="283"/>
      <c r="V16" s="283"/>
      <c r="W16" s="283"/>
      <c r="X16" s="283"/>
      <c r="Y16" s="283"/>
      <c r="Z16" s="283"/>
      <c r="AA16" s="283"/>
      <c r="AB16" s="283"/>
      <c r="AC16" s="284"/>
      <c r="AD16" s="285"/>
      <c r="AE16" s="71"/>
      <c r="AF16" s="74">
        <f>U2</f>
        <v>1</v>
      </c>
      <c r="AG16" s="75" t="str">
        <f>Y2</f>
        <v>2016.4.1</v>
      </c>
      <c r="AH16" s="76">
        <f>G19</f>
        <v>2</v>
      </c>
      <c r="AI16" s="77" t="str">
        <f>X19</f>
        <v>＊＊＊＊＊</v>
      </c>
      <c r="AJ16" s="78">
        <f>G17</f>
        <v>3</v>
      </c>
      <c r="AK16" s="79" t="str">
        <f>G15</f>
        <v>有</v>
      </c>
      <c r="AL16" s="80" t="str">
        <f>+N15</f>
        <v>氏名、部署</v>
      </c>
      <c r="AM16" s="81">
        <f>G16</f>
        <v>1</v>
      </c>
      <c r="AN16" s="79" t="str">
        <f>IF(D6="","（空白）",ASC(D6))</f>
        <v>****-*****</v>
      </c>
      <c r="AO16" s="80" t="str">
        <f>IF(D7="","（空白）",D7)</f>
        <v>＊＊＊＊＊＊＊＊＊＊＊</v>
      </c>
      <c r="AP16" s="82" t="str">
        <f>D3</f>
        <v>＊＊＊＊＊＊</v>
      </c>
      <c r="AQ16" s="79" t="str">
        <f>IF(D4="","（空白）",D4)</f>
        <v>****株式会社</v>
      </c>
      <c r="AR16" s="79" t="str">
        <f>IF(D9="","（空白）",D9)</f>
        <v>＊＊＊＊</v>
      </c>
      <c r="AS16" s="82" t="str">
        <f>D10</f>
        <v>全社事務局、一般</v>
      </c>
      <c r="AT16" s="79" t="str">
        <f>IF(D11="","（空白）",D11)</f>
        <v>＊＊＊＊</v>
      </c>
      <c r="AU16" s="79" t="str">
        <f>IF(D14="","（空白）",ASC(D14))</f>
        <v>*****@*********</v>
      </c>
      <c r="AV16" s="79" t="str">
        <f>IF(D12="","（空白）",ASC(D12))</f>
        <v>***-***-****</v>
      </c>
      <c r="AW16" s="79" t="str">
        <f>IF(D13="","（空白）",ASC(D13))</f>
        <v>***-***-****</v>
      </c>
      <c r="AX16" s="79">
        <f>H23</f>
        <v>1984</v>
      </c>
      <c r="AY16" s="79">
        <f>+N23</f>
        <v>1000</v>
      </c>
      <c r="AZ16" s="79">
        <f>T23</f>
        <v>100</v>
      </c>
      <c r="BA16" s="83" t="str">
        <f>X21</f>
        <v>自動車部品</v>
      </c>
      <c r="BB16" s="31">
        <f>COUNTIF(BK16:BK25,"*")</f>
        <v>10</v>
      </c>
      <c r="BC16" s="31">
        <f>BR9</f>
        <v>6</v>
      </c>
      <c r="BD16" s="84">
        <f>BD14*BB16</f>
        <v>45000</v>
      </c>
      <c r="BE16" s="83"/>
      <c r="BF16" s="83"/>
      <c r="BG16" s="83"/>
      <c r="BH16" s="83"/>
      <c r="BI16" s="83">
        <f t="shared" ref="BI16:BI25" si="0">A33</f>
        <v>1</v>
      </c>
      <c r="BJ16" s="82" t="str">
        <f t="shared" ref="BJ16:BJ25" si="1">+D$4</f>
        <v>****株式会社</v>
      </c>
      <c r="BK16" s="82" t="str">
        <f t="shared" ref="BK16:BK24" si="2">B33</f>
        <v>愛知1朗</v>
      </c>
      <c r="BL16" s="85" t="str">
        <f t="shared" ref="BL16:BL24" si="3">F33</f>
        <v>1部</v>
      </c>
      <c r="BM16" s="79">
        <f t="shared" ref="BM16:CB24" si="4">J33</f>
        <v>1</v>
      </c>
      <c r="BN16" s="79" t="str">
        <f t="shared" si="4"/>
        <v>男</v>
      </c>
      <c r="BO16" s="79" t="str">
        <f t="shared" si="4"/>
        <v>○</v>
      </c>
      <c r="BP16" s="79">
        <f t="shared" si="4"/>
        <v>0</v>
      </c>
      <c r="BQ16" s="79">
        <f t="shared" si="4"/>
        <v>0</v>
      </c>
      <c r="BR16" s="79">
        <f t="shared" si="4"/>
        <v>0</v>
      </c>
      <c r="BS16" s="79">
        <f t="shared" si="4"/>
        <v>0</v>
      </c>
      <c r="BT16" s="79">
        <f t="shared" si="4"/>
        <v>0</v>
      </c>
      <c r="BU16" s="86" t="str">
        <f t="shared" si="4"/>
        <v>1年未満</v>
      </c>
      <c r="BV16" s="86">
        <f t="shared" si="4"/>
        <v>0</v>
      </c>
      <c r="BW16" s="86">
        <f t="shared" si="4"/>
        <v>0</v>
      </c>
      <c r="BX16" s="86" t="str">
        <f t="shared" si="4"/>
        <v>　　</v>
      </c>
      <c r="BY16" s="79" t="str">
        <f t="shared" si="4"/>
        <v>○</v>
      </c>
      <c r="BZ16" s="79">
        <f t="shared" si="4"/>
        <v>0</v>
      </c>
      <c r="CA16" s="79">
        <f t="shared" si="4"/>
        <v>0</v>
      </c>
      <c r="CB16" s="79">
        <f t="shared" si="4"/>
        <v>0</v>
      </c>
      <c r="CC16" s="79">
        <f t="shared" ref="CC16:CG25" si="5">Z33</f>
        <v>2</v>
      </c>
      <c r="CD16" s="79">
        <f t="shared" si="5"/>
        <v>2</v>
      </c>
      <c r="CE16" s="79" t="str">
        <f>AB33</f>
        <v>入門</v>
      </c>
      <c r="CF16" s="79" t="str">
        <f>AC33</f>
        <v>B</v>
      </c>
      <c r="CG16" s="79" t="str">
        <f>AD33</f>
        <v>D</v>
      </c>
    </row>
    <row r="17" spans="1:85" s="47" customFormat="1" ht="21.75" customHeight="1" thickBot="1" x14ac:dyDescent="0.2">
      <c r="A17" s="286" t="s">
        <v>98</v>
      </c>
      <c r="B17" s="287"/>
      <c r="C17" s="288"/>
      <c r="D17" s="229" t="s">
        <v>97</v>
      </c>
      <c r="E17" s="230"/>
      <c r="F17" s="230"/>
      <c r="G17" s="281">
        <v>3</v>
      </c>
      <c r="H17" s="281"/>
      <c r="I17" s="289" t="s">
        <v>99</v>
      </c>
      <c r="J17" s="290"/>
      <c r="K17" s="290"/>
      <c r="L17" s="290"/>
      <c r="M17" s="290"/>
      <c r="N17" s="290"/>
      <c r="O17" s="290"/>
      <c r="P17" s="290"/>
      <c r="Q17" s="290"/>
      <c r="R17" s="290"/>
      <c r="S17" s="290"/>
      <c r="T17" s="290"/>
      <c r="U17" s="290"/>
      <c r="V17" s="290"/>
      <c r="W17" s="290"/>
      <c r="X17" s="290"/>
      <c r="Y17" s="290"/>
      <c r="Z17" s="290"/>
      <c r="AA17" s="290"/>
      <c r="AB17" s="290"/>
      <c r="AC17" s="291"/>
      <c r="AD17" s="292"/>
      <c r="AE17" s="71"/>
      <c r="AF17" s="2"/>
      <c r="AG17" s="2"/>
      <c r="AH17" s="7"/>
      <c r="AI17" s="7"/>
      <c r="AJ17" s="46"/>
      <c r="AK17" s="2"/>
      <c r="AL17" s="2"/>
      <c r="AM17" s="7"/>
      <c r="AN17" s="2"/>
      <c r="AO17" s="2"/>
      <c r="AP17" s="2"/>
      <c r="AQ17" s="2"/>
      <c r="AR17" s="2"/>
      <c r="AS17" s="2"/>
      <c r="AT17" s="2"/>
      <c r="AU17" s="2"/>
      <c r="AV17" s="2"/>
      <c r="AW17" s="2"/>
      <c r="AX17" s="2"/>
      <c r="AY17" s="2"/>
      <c r="AZ17" s="2"/>
      <c r="BA17" s="2"/>
      <c r="BB17" s="2"/>
      <c r="BC17" s="2"/>
      <c r="BD17" s="2"/>
      <c r="BE17" s="2"/>
      <c r="BF17" s="2"/>
      <c r="BG17" s="2"/>
      <c r="BH17" s="2"/>
      <c r="BI17" s="83">
        <f t="shared" si="0"/>
        <v>2</v>
      </c>
      <c r="BJ17" s="82" t="str">
        <f t="shared" si="1"/>
        <v>****株式会社</v>
      </c>
      <c r="BK17" s="82" t="str">
        <f t="shared" si="2"/>
        <v>愛知2朗</v>
      </c>
      <c r="BL17" s="85" t="str">
        <f t="shared" si="3"/>
        <v>2部</v>
      </c>
      <c r="BM17" s="79">
        <f t="shared" si="4"/>
        <v>2</v>
      </c>
      <c r="BN17" s="79" t="str">
        <f t="shared" si="4"/>
        <v>女</v>
      </c>
      <c r="BO17" s="79">
        <f t="shared" si="4"/>
        <v>0</v>
      </c>
      <c r="BP17" s="79" t="str">
        <f t="shared" si="4"/>
        <v>○</v>
      </c>
      <c r="BQ17" s="79">
        <f t="shared" si="4"/>
        <v>0</v>
      </c>
      <c r="BR17" s="79">
        <f t="shared" si="4"/>
        <v>0</v>
      </c>
      <c r="BS17" s="79">
        <f t="shared" si="4"/>
        <v>0</v>
      </c>
      <c r="BT17" s="79">
        <f t="shared" si="4"/>
        <v>0</v>
      </c>
      <c r="BU17" s="86">
        <f t="shared" si="4"/>
        <v>0</v>
      </c>
      <c r="BV17" s="86" t="str">
        <f t="shared" si="4"/>
        <v>3年以上</v>
      </c>
      <c r="BW17" s="86">
        <f t="shared" si="4"/>
        <v>0</v>
      </c>
      <c r="BX17" s="86">
        <f t="shared" si="4"/>
        <v>0</v>
      </c>
      <c r="BY17" s="79">
        <f t="shared" si="4"/>
        <v>0</v>
      </c>
      <c r="BZ17" s="79" t="str">
        <f t="shared" si="4"/>
        <v>○</v>
      </c>
      <c r="CA17" s="79">
        <f t="shared" si="4"/>
        <v>0</v>
      </c>
      <c r="CB17" s="79">
        <f t="shared" si="4"/>
        <v>0</v>
      </c>
      <c r="CC17" s="79">
        <f t="shared" si="5"/>
        <v>2</v>
      </c>
      <c r="CD17" s="79">
        <f t="shared" si="5"/>
        <v>0</v>
      </c>
      <c r="CE17" s="79" t="str">
        <f t="shared" si="5"/>
        <v>A</v>
      </c>
      <c r="CF17" s="79" t="str">
        <f t="shared" si="5"/>
        <v>D</v>
      </c>
      <c r="CG17" s="79" t="str">
        <f t="shared" si="5"/>
        <v>B</v>
      </c>
    </row>
    <row r="18" spans="1:85" s="47" customFormat="1" ht="18" customHeight="1" thickBot="1" x14ac:dyDescent="0.2">
      <c r="A18" s="293" t="s">
        <v>100</v>
      </c>
      <c r="B18" s="294"/>
      <c r="C18" s="294"/>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71"/>
      <c r="AF18" s="2"/>
      <c r="AG18" s="2"/>
      <c r="AH18" s="7"/>
      <c r="AI18" s="7"/>
      <c r="AJ18" s="46"/>
      <c r="AK18" s="2"/>
      <c r="AL18" s="2"/>
      <c r="AM18" s="7"/>
      <c r="AN18" s="2"/>
      <c r="AO18" s="2"/>
      <c r="AP18" s="2"/>
      <c r="AQ18" s="2"/>
      <c r="AR18" s="2"/>
      <c r="AS18" s="2"/>
      <c r="AT18" s="2"/>
      <c r="AU18" s="2"/>
      <c r="AV18" s="2"/>
      <c r="AW18" s="2"/>
      <c r="AX18" s="2"/>
      <c r="AY18" s="2"/>
      <c r="AZ18" s="2"/>
      <c r="BA18" s="2"/>
      <c r="BB18" s="2"/>
      <c r="BC18" s="2"/>
      <c r="BD18" s="2"/>
      <c r="BE18" s="2"/>
      <c r="BF18" s="2"/>
      <c r="BG18" s="2"/>
      <c r="BH18" s="2"/>
      <c r="BI18" s="83">
        <f t="shared" si="0"/>
        <v>3</v>
      </c>
      <c r="BJ18" s="82" t="str">
        <f t="shared" si="1"/>
        <v>****株式会社</v>
      </c>
      <c r="BK18" s="82" t="str">
        <f t="shared" si="2"/>
        <v>愛知3朗</v>
      </c>
      <c r="BL18" s="85" t="str">
        <f t="shared" si="3"/>
        <v>3部</v>
      </c>
      <c r="BM18" s="79">
        <f t="shared" si="4"/>
        <v>3</v>
      </c>
      <c r="BN18" s="79" t="str">
        <f t="shared" si="4"/>
        <v>女</v>
      </c>
      <c r="BO18" s="79">
        <f t="shared" si="4"/>
        <v>0</v>
      </c>
      <c r="BP18" s="79">
        <f t="shared" si="4"/>
        <v>0</v>
      </c>
      <c r="BQ18" s="79" t="str">
        <f t="shared" si="4"/>
        <v>○</v>
      </c>
      <c r="BR18" s="79">
        <f t="shared" si="4"/>
        <v>0</v>
      </c>
      <c r="BS18" s="79">
        <f t="shared" si="4"/>
        <v>0</v>
      </c>
      <c r="BT18" s="79">
        <f t="shared" si="4"/>
        <v>0</v>
      </c>
      <c r="BU18" s="86">
        <f t="shared" si="4"/>
        <v>0</v>
      </c>
      <c r="BV18" s="86">
        <f t="shared" si="4"/>
        <v>0</v>
      </c>
      <c r="BW18" s="86" t="str">
        <f t="shared" si="4"/>
        <v>1年未満</v>
      </c>
      <c r="BX18" s="86">
        <f t="shared" si="4"/>
        <v>0</v>
      </c>
      <c r="BY18" s="79">
        <f t="shared" si="4"/>
        <v>0</v>
      </c>
      <c r="BZ18" s="79">
        <f t="shared" si="4"/>
        <v>0</v>
      </c>
      <c r="CA18" s="79" t="str">
        <f t="shared" si="4"/>
        <v>○</v>
      </c>
      <c r="CB18" s="79" t="str">
        <f t="shared" si="4"/>
        <v>　　</v>
      </c>
      <c r="CC18" s="79">
        <f t="shared" si="5"/>
        <v>2</v>
      </c>
      <c r="CD18" s="79">
        <f t="shared" si="5"/>
        <v>0</v>
      </c>
      <c r="CE18" s="79" t="str">
        <f t="shared" si="5"/>
        <v>B</v>
      </c>
      <c r="CF18" s="79" t="str">
        <f t="shared" si="5"/>
        <v>D</v>
      </c>
      <c r="CG18" s="79">
        <f t="shared" si="5"/>
        <v>0</v>
      </c>
    </row>
    <row r="19" spans="1:85" s="47" customFormat="1" ht="18" customHeight="1" x14ac:dyDescent="0.15">
      <c r="A19" s="295" t="s">
        <v>101</v>
      </c>
      <c r="B19" s="296"/>
      <c r="C19" s="297"/>
      <c r="D19" s="304" t="s">
        <v>97</v>
      </c>
      <c r="E19" s="305"/>
      <c r="F19" s="305"/>
      <c r="G19" s="308">
        <v>2</v>
      </c>
      <c r="H19" s="308"/>
      <c r="I19" s="311" t="s">
        <v>102</v>
      </c>
      <c r="J19" s="312"/>
      <c r="K19" s="312"/>
      <c r="L19" s="312"/>
      <c r="M19" s="312"/>
      <c r="N19" s="312"/>
      <c r="O19" s="312"/>
      <c r="P19" s="312"/>
      <c r="Q19" s="312"/>
      <c r="R19" s="312"/>
      <c r="S19" s="312"/>
      <c r="T19" s="312"/>
      <c r="U19" s="313"/>
      <c r="V19" s="318" t="s">
        <v>103</v>
      </c>
      <c r="W19" s="305"/>
      <c r="X19" s="319" t="s">
        <v>148</v>
      </c>
      <c r="Y19" s="320"/>
      <c r="Z19" s="320"/>
      <c r="AA19" s="320"/>
      <c r="AB19" s="320"/>
      <c r="AC19" s="321"/>
      <c r="AD19" s="322"/>
      <c r="AE19" s="71"/>
      <c r="AF19" s="2"/>
      <c r="AG19" s="2"/>
      <c r="AH19" s="7"/>
      <c r="AI19" s="7"/>
      <c r="AJ19" s="46"/>
      <c r="AK19" s="2"/>
      <c r="AL19" s="2"/>
      <c r="AM19" s="7"/>
      <c r="AN19" s="2"/>
      <c r="AO19" s="2"/>
      <c r="AP19" s="2"/>
      <c r="AQ19" s="2"/>
      <c r="AR19" s="2"/>
      <c r="AS19" s="2"/>
      <c r="AT19" s="2"/>
      <c r="AU19" s="2"/>
      <c r="AV19" s="2"/>
      <c r="AW19" s="2"/>
      <c r="AX19" s="2"/>
      <c r="AY19" s="2"/>
      <c r="AZ19" s="2"/>
      <c r="BA19" s="2"/>
      <c r="BB19" s="2"/>
      <c r="BC19" s="2"/>
      <c r="BD19" s="2"/>
      <c r="BE19" s="2"/>
      <c r="BF19" s="2"/>
      <c r="BG19" s="2"/>
      <c r="BH19" s="2"/>
      <c r="BI19" s="83">
        <f t="shared" si="0"/>
        <v>4</v>
      </c>
      <c r="BJ19" s="82" t="str">
        <f t="shared" si="1"/>
        <v>****株式会社</v>
      </c>
      <c r="BK19" s="82" t="str">
        <f t="shared" si="2"/>
        <v>愛知4朗</v>
      </c>
      <c r="BL19" s="85" t="str">
        <f t="shared" si="3"/>
        <v>4部</v>
      </c>
      <c r="BM19" s="79">
        <f t="shared" si="4"/>
        <v>4</v>
      </c>
      <c r="BN19" s="79" t="str">
        <f t="shared" si="4"/>
        <v>男</v>
      </c>
      <c r="BO19" s="79">
        <f t="shared" si="4"/>
        <v>0</v>
      </c>
      <c r="BP19" s="79">
        <f t="shared" si="4"/>
        <v>0</v>
      </c>
      <c r="BQ19" s="79">
        <f t="shared" si="4"/>
        <v>0</v>
      </c>
      <c r="BR19" s="79" t="str">
        <f t="shared" si="4"/>
        <v>○</v>
      </c>
      <c r="BS19" s="79">
        <f t="shared" si="4"/>
        <v>0</v>
      </c>
      <c r="BT19" s="79">
        <f t="shared" si="4"/>
        <v>0</v>
      </c>
      <c r="BU19" s="86">
        <f t="shared" si="4"/>
        <v>0</v>
      </c>
      <c r="BV19" s="86">
        <f t="shared" si="4"/>
        <v>0</v>
      </c>
      <c r="BW19" s="86">
        <f t="shared" si="4"/>
        <v>0</v>
      </c>
      <c r="BX19" s="86" t="str">
        <f t="shared" si="4"/>
        <v>3年未満</v>
      </c>
      <c r="BY19" s="79">
        <f t="shared" si="4"/>
        <v>0</v>
      </c>
      <c r="BZ19" s="79">
        <f t="shared" si="4"/>
        <v>0</v>
      </c>
      <c r="CA19" s="79">
        <f t="shared" si="4"/>
        <v>0</v>
      </c>
      <c r="CB19" s="79" t="str">
        <f t="shared" si="4"/>
        <v>○</v>
      </c>
      <c r="CC19" s="79">
        <f t="shared" si="5"/>
        <v>2</v>
      </c>
      <c r="CD19" s="79">
        <f t="shared" si="5"/>
        <v>2</v>
      </c>
      <c r="CE19" s="79" t="str">
        <f t="shared" si="5"/>
        <v>入門</v>
      </c>
      <c r="CF19" s="79" t="str">
        <f t="shared" si="5"/>
        <v>B</v>
      </c>
      <c r="CG19" s="79" t="str">
        <f t="shared" si="5"/>
        <v>D</v>
      </c>
    </row>
    <row r="20" spans="1:85" s="47" customFormat="1" ht="18.75" customHeight="1" thickBot="1" x14ac:dyDescent="0.2">
      <c r="A20" s="298"/>
      <c r="B20" s="299"/>
      <c r="C20" s="300"/>
      <c r="D20" s="306"/>
      <c r="E20" s="306"/>
      <c r="F20" s="306"/>
      <c r="G20" s="309"/>
      <c r="H20" s="309"/>
      <c r="I20" s="314"/>
      <c r="J20" s="314"/>
      <c r="K20" s="314"/>
      <c r="L20" s="314"/>
      <c r="M20" s="314"/>
      <c r="N20" s="314"/>
      <c r="O20" s="314"/>
      <c r="P20" s="314"/>
      <c r="Q20" s="314"/>
      <c r="R20" s="314"/>
      <c r="S20" s="314"/>
      <c r="T20" s="314"/>
      <c r="U20" s="315"/>
      <c r="V20" s="307"/>
      <c r="W20" s="307"/>
      <c r="X20" s="323"/>
      <c r="Y20" s="323"/>
      <c r="Z20" s="323"/>
      <c r="AA20" s="323"/>
      <c r="AB20" s="323"/>
      <c r="AC20" s="324"/>
      <c r="AD20" s="325"/>
      <c r="AE20" s="71"/>
      <c r="AF20" s="2"/>
      <c r="AG20" s="2"/>
      <c r="AH20" s="7"/>
      <c r="AI20" s="7"/>
      <c r="AJ20" s="46"/>
      <c r="AK20" s="2"/>
      <c r="AL20" s="2"/>
      <c r="AM20" s="7"/>
      <c r="AN20" s="2"/>
      <c r="AO20" s="2"/>
      <c r="AP20" s="2"/>
      <c r="AQ20" s="2"/>
      <c r="AR20" s="2"/>
      <c r="AS20" s="2"/>
      <c r="AT20" s="2"/>
      <c r="AU20" s="2"/>
      <c r="AV20" s="2"/>
      <c r="AW20" s="2"/>
      <c r="AX20" s="2"/>
      <c r="AY20" s="2"/>
      <c r="AZ20" s="2"/>
      <c r="BA20" s="2"/>
      <c r="BB20" s="2"/>
      <c r="BC20" s="2"/>
      <c r="BD20" s="2"/>
      <c r="BE20" s="2"/>
      <c r="BF20" s="2"/>
      <c r="BG20" s="2"/>
      <c r="BH20" s="2"/>
      <c r="BI20" s="83">
        <f t="shared" si="0"/>
        <v>5</v>
      </c>
      <c r="BJ20" s="82" t="str">
        <f t="shared" si="1"/>
        <v>****株式会社</v>
      </c>
      <c r="BK20" s="82" t="str">
        <f t="shared" si="2"/>
        <v>愛知5朗</v>
      </c>
      <c r="BL20" s="85" t="str">
        <f t="shared" si="3"/>
        <v>5部</v>
      </c>
      <c r="BM20" s="79">
        <f t="shared" si="4"/>
        <v>5</v>
      </c>
      <c r="BN20" s="79" t="str">
        <f t="shared" si="4"/>
        <v>女</v>
      </c>
      <c r="BO20" s="79">
        <f t="shared" si="4"/>
        <v>0</v>
      </c>
      <c r="BP20" s="79">
        <f t="shared" si="4"/>
        <v>0</v>
      </c>
      <c r="BQ20" s="79">
        <f t="shared" si="4"/>
        <v>0</v>
      </c>
      <c r="BR20" s="79">
        <f t="shared" si="4"/>
        <v>0</v>
      </c>
      <c r="BS20" s="79" t="str">
        <f t="shared" si="4"/>
        <v>○</v>
      </c>
      <c r="BT20" s="79">
        <f t="shared" si="4"/>
        <v>0</v>
      </c>
      <c r="BU20" s="86">
        <f t="shared" si="4"/>
        <v>0</v>
      </c>
      <c r="BV20" s="86">
        <f t="shared" si="4"/>
        <v>0</v>
      </c>
      <c r="BW20" s="86" t="str">
        <f t="shared" si="4"/>
        <v>3年未満</v>
      </c>
      <c r="BX20" s="86">
        <f t="shared" si="4"/>
        <v>0</v>
      </c>
      <c r="BY20" s="79">
        <f t="shared" si="4"/>
        <v>0</v>
      </c>
      <c r="BZ20" s="79">
        <f t="shared" si="4"/>
        <v>0</v>
      </c>
      <c r="CA20" s="79" t="str">
        <f t="shared" si="4"/>
        <v>○</v>
      </c>
      <c r="CB20" s="79">
        <f t="shared" si="4"/>
        <v>0</v>
      </c>
      <c r="CC20" s="79">
        <f t="shared" si="5"/>
        <v>2</v>
      </c>
      <c r="CD20" s="79">
        <f t="shared" si="5"/>
        <v>1</v>
      </c>
      <c r="CE20" s="79" t="str">
        <f t="shared" si="5"/>
        <v>A</v>
      </c>
      <c r="CF20" s="79" t="str">
        <f t="shared" si="5"/>
        <v>D</v>
      </c>
      <c r="CG20" s="79" t="str">
        <f t="shared" si="5"/>
        <v>B</v>
      </c>
    </row>
    <row r="21" spans="1:85" s="47" customFormat="1" ht="18.75" customHeight="1" x14ac:dyDescent="0.15">
      <c r="A21" s="298"/>
      <c r="B21" s="299"/>
      <c r="C21" s="300"/>
      <c r="D21" s="306"/>
      <c r="E21" s="306"/>
      <c r="F21" s="306"/>
      <c r="G21" s="309"/>
      <c r="H21" s="309"/>
      <c r="I21" s="314"/>
      <c r="J21" s="314"/>
      <c r="K21" s="314"/>
      <c r="L21" s="314"/>
      <c r="M21" s="314"/>
      <c r="N21" s="314"/>
      <c r="O21" s="314"/>
      <c r="P21" s="314"/>
      <c r="Q21" s="314"/>
      <c r="R21" s="314"/>
      <c r="S21" s="314"/>
      <c r="T21" s="314"/>
      <c r="U21" s="315"/>
      <c r="V21" s="326" t="s">
        <v>104</v>
      </c>
      <c r="W21" s="305"/>
      <c r="X21" s="329" t="s">
        <v>213</v>
      </c>
      <c r="Y21" s="320"/>
      <c r="Z21" s="320"/>
      <c r="AA21" s="320"/>
      <c r="AB21" s="321"/>
      <c r="AC21" s="321"/>
      <c r="AD21" s="322"/>
      <c r="AE21" s="71"/>
      <c r="AF21" s="2"/>
      <c r="AG21" s="2"/>
      <c r="AH21" s="7"/>
      <c r="AI21" s="7"/>
      <c r="AJ21" s="46"/>
      <c r="AK21" s="2"/>
      <c r="AL21" s="2"/>
      <c r="AM21" s="7"/>
      <c r="AN21" s="2"/>
      <c r="AO21" s="2"/>
      <c r="AP21" s="2"/>
      <c r="AQ21" s="2"/>
      <c r="AR21" s="2"/>
      <c r="AS21" s="2"/>
      <c r="AT21" s="2"/>
      <c r="AU21" s="2"/>
      <c r="AV21" s="2"/>
      <c r="AW21" s="2"/>
      <c r="AX21" s="2"/>
      <c r="AY21" s="2"/>
      <c r="AZ21" s="2"/>
      <c r="BA21" s="2"/>
      <c r="BB21" s="2"/>
      <c r="BC21" s="2"/>
      <c r="BD21" s="2"/>
      <c r="BE21" s="2"/>
      <c r="BF21" s="2"/>
      <c r="BG21" s="2"/>
      <c r="BH21" s="2"/>
      <c r="BI21" s="83">
        <f t="shared" si="0"/>
        <v>6</v>
      </c>
      <c r="BJ21" s="82" t="str">
        <f t="shared" si="1"/>
        <v>****株式会社</v>
      </c>
      <c r="BK21" s="82" t="str">
        <f t="shared" si="2"/>
        <v>愛知6朗</v>
      </c>
      <c r="BL21" s="85" t="str">
        <f t="shared" si="3"/>
        <v>6部</v>
      </c>
      <c r="BM21" s="79">
        <f t="shared" si="4"/>
        <v>6</v>
      </c>
      <c r="BN21" s="79" t="str">
        <f t="shared" si="4"/>
        <v>女</v>
      </c>
      <c r="BO21" s="79">
        <f t="shared" si="4"/>
        <v>0</v>
      </c>
      <c r="BP21" s="79">
        <f t="shared" si="4"/>
        <v>0</v>
      </c>
      <c r="BQ21" s="79">
        <f t="shared" si="4"/>
        <v>0</v>
      </c>
      <c r="BR21" s="79">
        <f t="shared" si="4"/>
        <v>0</v>
      </c>
      <c r="BS21" s="79">
        <f t="shared" si="4"/>
        <v>0</v>
      </c>
      <c r="BT21" s="79" t="str">
        <f t="shared" si="4"/>
        <v>○</v>
      </c>
      <c r="BU21" s="86">
        <f t="shared" si="4"/>
        <v>0</v>
      </c>
      <c r="BV21" s="86" t="str">
        <f t="shared" si="4"/>
        <v>3年未満</v>
      </c>
      <c r="BW21" s="86">
        <f t="shared" si="4"/>
        <v>0</v>
      </c>
      <c r="BX21" s="86">
        <f t="shared" si="4"/>
        <v>0</v>
      </c>
      <c r="BY21" s="79">
        <f t="shared" si="4"/>
        <v>0</v>
      </c>
      <c r="BZ21" s="79" t="str">
        <f t="shared" si="4"/>
        <v>○</v>
      </c>
      <c r="CA21" s="79">
        <f t="shared" si="4"/>
        <v>0</v>
      </c>
      <c r="CB21" s="79">
        <f t="shared" si="4"/>
        <v>0</v>
      </c>
      <c r="CC21" s="79">
        <f t="shared" si="5"/>
        <v>2</v>
      </c>
      <c r="CD21" s="79">
        <f t="shared" si="5"/>
        <v>0</v>
      </c>
      <c r="CE21" s="79" t="str">
        <f t="shared" si="5"/>
        <v>B</v>
      </c>
      <c r="CF21" s="79" t="str">
        <f t="shared" si="5"/>
        <v>D</v>
      </c>
      <c r="CG21" s="79">
        <f t="shared" si="5"/>
        <v>0</v>
      </c>
    </row>
    <row r="22" spans="1:85" s="47" customFormat="1" ht="18.75" customHeight="1" thickBot="1" x14ac:dyDescent="0.2">
      <c r="A22" s="301"/>
      <c r="B22" s="302"/>
      <c r="C22" s="303"/>
      <c r="D22" s="307"/>
      <c r="E22" s="307"/>
      <c r="F22" s="307"/>
      <c r="G22" s="310"/>
      <c r="H22" s="310"/>
      <c r="I22" s="316"/>
      <c r="J22" s="316"/>
      <c r="K22" s="316"/>
      <c r="L22" s="316"/>
      <c r="M22" s="316"/>
      <c r="N22" s="316"/>
      <c r="O22" s="316"/>
      <c r="P22" s="316"/>
      <c r="Q22" s="316"/>
      <c r="R22" s="316"/>
      <c r="S22" s="316"/>
      <c r="T22" s="316"/>
      <c r="U22" s="317"/>
      <c r="V22" s="327"/>
      <c r="W22" s="306"/>
      <c r="X22" s="330"/>
      <c r="Y22" s="330"/>
      <c r="Z22" s="330"/>
      <c r="AA22" s="330"/>
      <c r="AB22" s="331"/>
      <c r="AC22" s="331"/>
      <c r="AD22" s="332"/>
      <c r="AE22" s="71"/>
      <c r="AF22" s="2"/>
      <c r="AG22" s="2"/>
      <c r="AH22" s="7"/>
      <c r="AI22" s="7"/>
      <c r="AJ22" s="46"/>
      <c r="AK22" s="2"/>
      <c r="AL22" s="2"/>
      <c r="AM22" s="7"/>
      <c r="AN22" s="2"/>
      <c r="AO22" s="2"/>
      <c r="AP22" s="2"/>
      <c r="AQ22" s="2"/>
      <c r="AR22" s="2"/>
      <c r="AS22" s="2"/>
      <c r="AT22" s="2"/>
      <c r="AU22" s="2"/>
      <c r="AV22" s="2"/>
      <c r="AW22" s="2"/>
      <c r="AX22" s="2"/>
      <c r="AY22" s="2"/>
      <c r="AZ22" s="2"/>
      <c r="BA22" s="2"/>
      <c r="BB22" s="2"/>
      <c r="BC22" s="2"/>
      <c r="BD22" s="2"/>
      <c r="BE22" s="2"/>
      <c r="BF22" s="2"/>
      <c r="BG22" s="2"/>
      <c r="BH22" s="2"/>
      <c r="BI22" s="83">
        <f t="shared" si="0"/>
        <v>7</v>
      </c>
      <c r="BJ22" s="82" t="str">
        <f t="shared" si="1"/>
        <v>****株式会社</v>
      </c>
      <c r="BK22" s="82" t="str">
        <f t="shared" si="2"/>
        <v>愛知7朗</v>
      </c>
      <c r="BL22" s="85" t="str">
        <f t="shared" si="3"/>
        <v>7部</v>
      </c>
      <c r="BM22" s="79">
        <f t="shared" si="4"/>
        <v>7</v>
      </c>
      <c r="BN22" s="79" t="str">
        <f t="shared" si="4"/>
        <v>男</v>
      </c>
      <c r="BO22" s="79">
        <f t="shared" si="4"/>
        <v>0</v>
      </c>
      <c r="BP22" s="79">
        <f t="shared" si="4"/>
        <v>0</v>
      </c>
      <c r="BQ22" s="79">
        <f t="shared" si="4"/>
        <v>0</v>
      </c>
      <c r="BR22" s="79">
        <f t="shared" si="4"/>
        <v>0</v>
      </c>
      <c r="BS22" s="79" t="str">
        <f t="shared" si="4"/>
        <v>○</v>
      </c>
      <c r="BT22" s="79">
        <f t="shared" si="4"/>
        <v>0</v>
      </c>
      <c r="BU22" s="86" t="str">
        <f t="shared" si="4"/>
        <v>3年以上</v>
      </c>
      <c r="BV22" s="86">
        <f t="shared" si="4"/>
        <v>0</v>
      </c>
      <c r="BW22" s="86">
        <f t="shared" si="4"/>
        <v>0</v>
      </c>
      <c r="BX22" s="86">
        <f t="shared" si="4"/>
        <v>0</v>
      </c>
      <c r="BY22" s="79" t="str">
        <f t="shared" si="4"/>
        <v>○</v>
      </c>
      <c r="BZ22" s="79">
        <f t="shared" si="4"/>
        <v>0</v>
      </c>
      <c r="CA22" s="79">
        <f t="shared" si="4"/>
        <v>0</v>
      </c>
      <c r="CB22" s="79">
        <f t="shared" si="4"/>
        <v>0</v>
      </c>
      <c r="CC22" s="79">
        <f t="shared" si="5"/>
        <v>2</v>
      </c>
      <c r="CD22" s="79">
        <f t="shared" si="5"/>
        <v>1</v>
      </c>
      <c r="CE22" s="79" t="str">
        <f t="shared" si="5"/>
        <v>入門</v>
      </c>
      <c r="CF22" s="79" t="str">
        <f t="shared" si="5"/>
        <v>B</v>
      </c>
      <c r="CG22" s="79" t="str">
        <f t="shared" si="5"/>
        <v>D</v>
      </c>
    </row>
    <row r="23" spans="1:85" s="47" customFormat="1" ht="18" customHeight="1" thickBot="1" x14ac:dyDescent="0.2">
      <c r="A23" s="333" t="s">
        <v>105</v>
      </c>
      <c r="B23" s="334"/>
      <c r="C23" s="335"/>
      <c r="D23" s="336" t="s">
        <v>106</v>
      </c>
      <c r="E23" s="337"/>
      <c r="F23" s="337"/>
      <c r="G23" s="337"/>
      <c r="H23" s="338">
        <v>1984</v>
      </c>
      <c r="I23" s="339"/>
      <c r="J23" s="340" t="s">
        <v>55</v>
      </c>
      <c r="K23" s="341"/>
      <c r="L23" s="341"/>
      <c r="M23" s="341"/>
      <c r="N23" s="342">
        <v>1000</v>
      </c>
      <c r="O23" s="343"/>
      <c r="P23" s="344" t="s">
        <v>107</v>
      </c>
      <c r="Q23" s="230"/>
      <c r="R23" s="230"/>
      <c r="S23" s="230"/>
      <c r="T23" s="342">
        <v>100</v>
      </c>
      <c r="U23" s="345"/>
      <c r="V23" s="328"/>
      <c r="W23" s="307"/>
      <c r="X23" s="323"/>
      <c r="Y23" s="323"/>
      <c r="Z23" s="323"/>
      <c r="AA23" s="323"/>
      <c r="AB23" s="324"/>
      <c r="AC23" s="324"/>
      <c r="AD23" s="325"/>
      <c r="AE23" s="71"/>
      <c r="AF23" s="2"/>
      <c r="AG23" s="2"/>
      <c r="AH23" s="7"/>
      <c r="AI23" s="7"/>
      <c r="AJ23" s="46"/>
      <c r="AK23" s="2"/>
      <c r="AL23" s="2"/>
      <c r="AM23" s="7"/>
      <c r="AN23" s="2"/>
      <c r="AO23" s="2"/>
      <c r="AP23" s="2"/>
      <c r="AQ23" s="2"/>
      <c r="AR23" s="2"/>
      <c r="AS23" s="2"/>
      <c r="AT23" s="2"/>
      <c r="AU23" s="2"/>
      <c r="AV23" s="2"/>
      <c r="AW23" s="2"/>
      <c r="AX23" s="2"/>
      <c r="AY23" s="2"/>
      <c r="AZ23" s="2"/>
      <c r="BA23" s="2"/>
      <c r="BB23" s="2"/>
      <c r="BC23" s="2"/>
      <c r="BD23" s="2"/>
      <c r="BE23" s="2"/>
      <c r="BF23" s="2"/>
      <c r="BG23" s="2"/>
      <c r="BH23" s="2"/>
      <c r="BI23" s="83">
        <f t="shared" si="0"/>
        <v>8</v>
      </c>
      <c r="BJ23" s="82" t="str">
        <f t="shared" si="1"/>
        <v>****株式会社</v>
      </c>
      <c r="BK23" s="82" t="str">
        <f t="shared" si="2"/>
        <v>愛知8朗</v>
      </c>
      <c r="BL23" s="85" t="str">
        <f t="shared" si="3"/>
        <v>8部</v>
      </c>
      <c r="BM23" s="79">
        <f t="shared" si="4"/>
        <v>8</v>
      </c>
      <c r="BN23" s="79" t="str">
        <f t="shared" si="4"/>
        <v>男</v>
      </c>
      <c r="BO23" s="79">
        <f t="shared" si="4"/>
        <v>0</v>
      </c>
      <c r="BP23" s="79">
        <f t="shared" si="4"/>
        <v>0</v>
      </c>
      <c r="BQ23" s="79">
        <f t="shared" si="4"/>
        <v>0</v>
      </c>
      <c r="BR23" s="79" t="str">
        <f t="shared" si="4"/>
        <v>○</v>
      </c>
      <c r="BS23" s="79">
        <f t="shared" si="4"/>
        <v>0</v>
      </c>
      <c r="BT23" s="79">
        <f t="shared" si="4"/>
        <v>0</v>
      </c>
      <c r="BU23" s="86">
        <f t="shared" si="4"/>
        <v>0</v>
      </c>
      <c r="BV23" s="86" t="str">
        <f t="shared" si="4"/>
        <v>3年未満</v>
      </c>
      <c r="BW23" s="86">
        <f t="shared" si="4"/>
        <v>0</v>
      </c>
      <c r="BX23" s="86">
        <f t="shared" si="4"/>
        <v>0</v>
      </c>
      <c r="BY23" s="79">
        <f t="shared" si="4"/>
        <v>0</v>
      </c>
      <c r="BZ23" s="79" t="str">
        <f t="shared" si="4"/>
        <v>○</v>
      </c>
      <c r="CA23" s="79">
        <f t="shared" si="4"/>
        <v>0</v>
      </c>
      <c r="CB23" s="79">
        <f t="shared" si="4"/>
        <v>0</v>
      </c>
      <c r="CC23" s="79">
        <f t="shared" si="5"/>
        <v>2</v>
      </c>
      <c r="CD23" s="79">
        <f t="shared" si="5"/>
        <v>0</v>
      </c>
      <c r="CE23" s="79" t="str">
        <f t="shared" si="5"/>
        <v>A</v>
      </c>
      <c r="CF23" s="79" t="str">
        <f t="shared" si="5"/>
        <v>D</v>
      </c>
      <c r="CG23" s="79" t="str">
        <f t="shared" si="5"/>
        <v>B</v>
      </c>
    </row>
    <row r="24" spans="1:85" s="47" customFormat="1" ht="18" customHeight="1" x14ac:dyDescent="0.2">
      <c r="A24" s="346" t="s">
        <v>221</v>
      </c>
      <c r="B24" s="347"/>
      <c r="C24" s="347"/>
      <c r="D24" s="347"/>
      <c r="E24" s="347"/>
      <c r="F24" s="347"/>
      <c r="G24" s="347"/>
      <c r="H24" s="347"/>
      <c r="I24" s="347"/>
      <c r="J24" s="347"/>
      <c r="K24" s="347"/>
      <c r="L24" s="347"/>
      <c r="M24" s="347"/>
      <c r="N24" s="347"/>
      <c r="O24" s="347"/>
      <c r="P24" s="347"/>
      <c r="Q24" s="347"/>
      <c r="R24" s="347"/>
      <c r="S24" s="347"/>
      <c r="T24" s="347"/>
      <c r="U24" s="347"/>
      <c r="V24" s="347"/>
      <c r="W24" s="347"/>
      <c r="X24" s="347"/>
      <c r="Y24" s="347"/>
      <c r="Z24" s="347"/>
      <c r="AA24" s="347"/>
      <c r="AB24" s="347"/>
      <c r="AC24" s="347"/>
      <c r="AD24" s="347"/>
      <c r="AE24" s="71"/>
      <c r="AF24" s="2"/>
      <c r="AG24" s="2"/>
      <c r="AH24" s="7"/>
      <c r="AI24" s="7"/>
      <c r="AJ24" s="46"/>
      <c r="AK24" s="2"/>
      <c r="AL24" s="2"/>
      <c r="AM24" s="7"/>
      <c r="AN24" s="2"/>
      <c r="AO24" s="2"/>
      <c r="AP24" s="2"/>
      <c r="AQ24" s="2"/>
      <c r="AR24" s="2"/>
      <c r="AS24" s="2"/>
      <c r="AT24" s="2"/>
      <c r="AU24" s="2"/>
      <c r="AV24" s="2"/>
      <c r="AW24" s="2"/>
      <c r="AX24" s="2"/>
      <c r="AY24" s="2"/>
      <c r="AZ24" s="2"/>
      <c r="BA24" s="2"/>
      <c r="BB24" s="2"/>
      <c r="BC24" s="2"/>
      <c r="BD24" s="2"/>
      <c r="BE24" s="2"/>
      <c r="BF24" s="2"/>
      <c r="BG24" s="2"/>
      <c r="BH24" s="2"/>
      <c r="BI24" s="83">
        <f t="shared" si="0"/>
        <v>9</v>
      </c>
      <c r="BJ24" s="82" t="str">
        <f t="shared" si="1"/>
        <v>****株式会社</v>
      </c>
      <c r="BK24" s="82" t="str">
        <f t="shared" si="2"/>
        <v>愛知9朗</v>
      </c>
      <c r="BL24" s="85" t="str">
        <f t="shared" si="3"/>
        <v>9部</v>
      </c>
      <c r="BM24" s="79">
        <f t="shared" si="4"/>
        <v>9</v>
      </c>
      <c r="BN24" s="79" t="str">
        <f t="shared" si="4"/>
        <v>男</v>
      </c>
      <c r="BO24" s="79">
        <f t="shared" si="4"/>
        <v>0</v>
      </c>
      <c r="BP24" s="79">
        <f t="shared" si="4"/>
        <v>0</v>
      </c>
      <c r="BQ24" s="79" t="str">
        <f t="shared" si="4"/>
        <v>○</v>
      </c>
      <c r="BR24" s="79">
        <f t="shared" si="4"/>
        <v>0</v>
      </c>
      <c r="BS24" s="79">
        <f t="shared" si="4"/>
        <v>0</v>
      </c>
      <c r="BT24" s="79">
        <f t="shared" si="4"/>
        <v>0</v>
      </c>
      <c r="BU24" s="86">
        <f t="shared" si="4"/>
        <v>0</v>
      </c>
      <c r="BV24" s="86">
        <f t="shared" si="4"/>
        <v>0</v>
      </c>
      <c r="BW24" s="86" t="str">
        <f t="shared" si="4"/>
        <v>3年未満</v>
      </c>
      <c r="BX24" s="86">
        <f t="shared" si="4"/>
        <v>0</v>
      </c>
      <c r="BY24" s="79">
        <f t="shared" si="4"/>
        <v>0</v>
      </c>
      <c r="BZ24" s="79">
        <f t="shared" si="4"/>
        <v>0</v>
      </c>
      <c r="CA24" s="79" t="str">
        <f t="shared" si="4"/>
        <v>○</v>
      </c>
      <c r="CB24" s="79">
        <f t="shared" si="4"/>
        <v>0</v>
      </c>
      <c r="CC24" s="79">
        <f t="shared" si="5"/>
        <v>2</v>
      </c>
      <c r="CD24" s="79">
        <f t="shared" si="5"/>
        <v>0</v>
      </c>
      <c r="CE24" s="79" t="str">
        <f t="shared" si="5"/>
        <v>D</v>
      </c>
      <c r="CF24" s="79" t="str">
        <f t="shared" si="5"/>
        <v>D</v>
      </c>
      <c r="CG24" s="79">
        <f t="shared" si="5"/>
        <v>0</v>
      </c>
    </row>
    <row r="25" spans="1:85" ht="13.5" customHeight="1" x14ac:dyDescent="0.15">
      <c r="A25" s="87"/>
      <c r="B25" s="29" t="s">
        <v>223</v>
      </c>
      <c r="C25" s="88"/>
      <c r="D25" s="88"/>
      <c r="E25" s="88"/>
      <c r="F25" s="88"/>
      <c r="G25" s="88"/>
      <c r="H25" s="88"/>
      <c r="I25" s="88"/>
      <c r="J25" s="88"/>
      <c r="K25" s="88"/>
      <c r="L25" s="151"/>
      <c r="M25" s="151"/>
      <c r="N25" s="151"/>
      <c r="O25" s="151"/>
      <c r="P25" s="151"/>
      <c r="Q25" s="151"/>
      <c r="R25" s="151"/>
      <c r="S25" s="151"/>
      <c r="T25" s="151"/>
      <c r="U25" s="151"/>
      <c r="V25" s="152"/>
      <c r="W25" s="152"/>
      <c r="X25" s="88"/>
      <c r="Y25" s="88"/>
      <c r="Z25" s="88"/>
      <c r="AA25" s="88"/>
      <c r="AB25" s="89"/>
      <c r="AC25" s="46"/>
      <c r="AD25" s="46"/>
      <c r="AE25" s="9"/>
      <c r="AJ25" s="46"/>
      <c r="BI25" s="83">
        <f t="shared" si="0"/>
        <v>10</v>
      </c>
      <c r="BJ25" s="82" t="str">
        <f t="shared" si="1"/>
        <v>****株式会社</v>
      </c>
      <c r="BK25" s="82" t="str">
        <f>B41</f>
        <v>愛知9朗</v>
      </c>
      <c r="BL25" s="85" t="str">
        <f>F41</f>
        <v>9部</v>
      </c>
      <c r="BM25" s="79">
        <f>J42</f>
        <v>10</v>
      </c>
      <c r="BN25" s="79" t="str">
        <f t="shared" ref="BN25:BT25" si="6">K41</f>
        <v>男</v>
      </c>
      <c r="BO25" s="79">
        <f t="shared" si="6"/>
        <v>0</v>
      </c>
      <c r="BP25" s="79">
        <f t="shared" si="6"/>
        <v>0</v>
      </c>
      <c r="BQ25" s="79" t="str">
        <f t="shared" si="6"/>
        <v>○</v>
      </c>
      <c r="BR25" s="79">
        <f t="shared" si="6"/>
        <v>0</v>
      </c>
      <c r="BS25" s="79">
        <f t="shared" si="6"/>
        <v>0</v>
      </c>
      <c r="BT25" s="79">
        <f t="shared" si="6"/>
        <v>0</v>
      </c>
      <c r="BU25" s="86">
        <f>R42</f>
        <v>0</v>
      </c>
      <c r="BV25" s="86">
        <f>S42</f>
        <v>0</v>
      </c>
      <c r="BW25" s="86">
        <f>T42</f>
        <v>0</v>
      </c>
      <c r="BX25" s="86" t="str">
        <f>U42</f>
        <v>3年未満</v>
      </c>
      <c r="BY25" s="79">
        <f>V41</f>
        <v>0</v>
      </c>
      <c r="BZ25" s="79">
        <f>W41</f>
        <v>0</v>
      </c>
      <c r="CA25" s="79" t="str">
        <f>X41</f>
        <v>○</v>
      </c>
      <c r="CB25" s="79">
        <f>Y41</f>
        <v>0</v>
      </c>
      <c r="CC25" s="79">
        <f t="shared" si="5"/>
        <v>2</v>
      </c>
      <c r="CD25" s="79">
        <f>AA42</f>
        <v>0</v>
      </c>
      <c r="CE25" s="79" t="str">
        <f>AB42</f>
        <v>入門</v>
      </c>
      <c r="CF25" s="79">
        <f t="shared" si="5"/>
        <v>0</v>
      </c>
      <c r="CG25" s="79">
        <f t="shared" si="5"/>
        <v>0</v>
      </c>
    </row>
    <row r="26" spans="1:85" x14ac:dyDescent="0.15">
      <c r="A26" s="87"/>
      <c r="B26" s="29" t="s">
        <v>222</v>
      </c>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90"/>
      <c r="AE26" s="9"/>
      <c r="AF26" s="91"/>
      <c r="AG26" s="150" t="s">
        <v>215</v>
      </c>
      <c r="AH26" s="140"/>
      <c r="AI26" s="140"/>
      <c r="AJ26" s="140"/>
      <c r="AK26" s="139"/>
      <c r="AL26" s="139"/>
      <c r="AM26" s="141"/>
      <c r="AN26" s="139"/>
      <c r="AO26" s="139"/>
      <c r="AP26" s="139"/>
      <c r="AQ26" s="139"/>
      <c r="AR26" s="139"/>
      <c r="AS26" s="139"/>
      <c r="AT26" s="139"/>
      <c r="AU26" s="139"/>
      <c r="AV26" s="139"/>
      <c r="AW26" s="139"/>
      <c r="AX26" s="139"/>
      <c r="AY26" s="139"/>
      <c r="AZ26" s="139"/>
      <c r="BA26" s="139"/>
      <c r="BB26" s="139"/>
      <c r="BC26" s="139"/>
      <c r="BD26" s="139"/>
      <c r="BE26" s="139"/>
      <c r="BF26" s="139"/>
      <c r="BG26" s="139"/>
      <c r="BH26" s="139"/>
      <c r="BI26" s="150" t="s">
        <v>215</v>
      </c>
      <c r="BJ26" s="142"/>
      <c r="BK26" s="142"/>
      <c r="BL26" s="143"/>
      <c r="BM26" s="144"/>
      <c r="BN26" s="144"/>
      <c r="BO26" s="144"/>
      <c r="BP26" s="144"/>
      <c r="BQ26" s="144"/>
      <c r="BR26" s="144"/>
      <c r="BS26" s="144"/>
      <c r="BT26" s="144"/>
      <c r="BU26" s="144"/>
      <c r="BV26" s="144"/>
      <c r="BW26" s="144"/>
      <c r="BX26" s="144"/>
      <c r="BY26" s="144"/>
      <c r="BZ26" s="144"/>
      <c r="CA26" s="144"/>
      <c r="CB26" s="144"/>
      <c r="CC26" s="144"/>
      <c r="CD26" s="145"/>
      <c r="CE26" s="144"/>
      <c r="CF26" s="144"/>
      <c r="CG26" s="145"/>
    </row>
    <row r="27" spans="1:85" ht="13.5" customHeight="1" x14ac:dyDescent="0.15">
      <c r="A27" s="92"/>
      <c r="B27" s="348" t="s">
        <v>172</v>
      </c>
      <c r="C27" s="349"/>
      <c r="D27" s="349"/>
      <c r="E27" s="349"/>
      <c r="F27" s="349"/>
      <c r="G27" s="349"/>
      <c r="H27" s="349"/>
      <c r="I27" s="351" t="s">
        <v>173</v>
      </c>
      <c r="J27" s="352"/>
      <c r="K27" s="352"/>
      <c r="L27" s="352"/>
      <c r="M27" s="352"/>
      <c r="N27" s="352"/>
      <c r="O27" s="352"/>
      <c r="P27" s="352"/>
      <c r="Q27" s="352"/>
      <c r="R27" s="351" t="s">
        <v>174</v>
      </c>
      <c r="S27" s="352"/>
      <c r="T27" s="352"/>
      <c r="U27" s="352"/>
      <c r="V27" s="352"/>
      <c r="W27" s="352"/>
      <c r="X27" s="351" t="s">
        <v>226</v>
      </c>
      <c r="Y27" s="352"/>
      <c r="Z27" s="352"/>
      <c r="AA27" s="352"/>
      <c r="AB27" s="352"/>
      <c r="AC27" s="352"/>
      <c r="AE27" s="9"/>
      <c r="AG27" s="146"/>
      <c r="AH27" s="145"/>
      <c r="AI27" s="145"/>
      <c r="AJ27" s="140"/>
      <c r="AK27" s="146"/>
      <c r="AL27" s="146"/>
      <c r="AM27" s="141"/>
      <c r="AN27" s="146"/>
      <c r="AO27" s="146"/>
      <c r="AP27" s="146"/>
      <c r="AQ27" s="146"/>
      <c r="AR27" s="146"/>
      <c r="AS27" s="146"/>
      <c r="AT27" s="146"/>
      <c r="AU27" s="146"/>
      <c r="AV27" s="146"/>
      <c r="AW27" s="146"/>
      <c r="AX27" s="146"/>
      <c r="AY27" s="146"/>
      <c r="AZ27" s="146"/>
      <c r="BA27" s="146"/>
      <c r="BB27" s="146"/>
      <c r="BC27" s="146"/>
      <c r="BD27" s="146"/>
      <c r="BE27" s="146"/>
      <c r="BF27" s="146"/>
      <c r="BG27" s="146"/>
      <c r="BH27" s="146"/>
      <c r="BI27" s="146"/>
      <c r="BJ27" s="146"/>
      <c r="BK27" s="146"/>
      <c r="BL27" s="147"/>
      <c r="BM27" s="146"/>
      <c r="BN27" s="146"/>
      <c r="BO27" s="146"/>
      <c r="BP27" s="146"/>
      <c r="BQ27" s="146"/>
      <c r="BR27" s="146"/>
      <c r="BS27" s="146"/>
      <c r="BT27" s="146"/>
      <c r="BU27" s="146"/>
      <c r="BV27" s="146"/>
      <c r="BW27" s="146"/>
      <c r="BX27" s="146"/>
      <c r="BY27" s="146"/>
      <c r="BZ27" s="146"/>
      <c r="CA27" s="146"/>
      <c r="CB27" s="146"/>
      <c r="CC27" s="146"/>
      <c r="CD27" s="145"/>
      <c r="CE27" s="146"/>
      <c r="CF27" s="146"/>
      <c r="CG27" s="145"/>
    </row>
    <row r="28" spans="1:85" x14ac:dyDescent="0.15">
      <c r="A28" s="93"/>
      <c r="B28" s="350"/>
      <c r="C28" s="350"/>
      <c r="D28" s="350"/>
      <c r="E28" s="350"/>
      <c r="F28" s="350"/>
      <c r="G28" s="350"/>
      <c r="H28" s="350"/>
      <c r="I28" s="353"/>
      <c r="J28" s="353"/>
      <c r="K28" s="353"/>
      <c r="L28" s="353"/>
      <c r="M28" s="353"/>
      <c r="N28" s="353"/>
      <c r="O28" s="353"/>
      <c r="P28" s="353"/>
      <c r="Q28" s="353"/>
      <c r="R28" s="353"/>
      <c r="S28" s="353"/>
      <c r="T28" s="353"/>
      <c r="U28" s="353"/>
      <c r="V28" s="353"/>
      <c r="W28" s="353"/>
      <c r="X28" s="353"/>
      <c r="Y28" s="353"/>
      <c r="Z28" s="353"/>
      <c r="AA28" s="353"/>
      <c r="AB28" s="353"/>
      <c r="AC28" s="353"/>
      <c r="AE28" s="9"/>
      <c r="AG28" s="146"/>
      <c r="AH28" s="145"/>
      <c r="AI28" s="145"/>
      <c r="AJ28" s="140"/>
      <c r="AK28" s="146"/>
      <c r="AL28" s="146"/>
      <c r="AM28" s="141"/>
      <c r="AN28" s="146"/>
      <c r="AO28" s="146"/>
      <c r="AP28" s="146"/>
      <c r="AQ28" s="146"/>
      <c r="AR28" s="146"/>
      <c r="AS28" s="146"/>
      <c r="AT28" s="146"/>
      <c r="AU28" s="146"/>
      <c r="AV28" s="146"/>
      <c r="AW28" s="146"/>
      <c r="AX28" s="146"/>
      <c r="AY28" s="146"/>
      <c r="AZ28" s="146"/>
      <c r="BA28" s="146"/>
      <c r="BB28" s="146"/>
      <c r="BC28" s="146"/>
      <c r="BD28" s="146"/>
      <c r="BE28" s="146"/>
      <c r="BF28" s="146"/>
      <c r="BG28" s="146"/>
      <c r="BH28" s="146"/>
      <c r="BI28" s="146"/>
      <c r="BJ28" s="146"/>
      <c r="BK28" s="146"/>
      <c r="BL28" s="147"/>
      <c r="BM28" s="146"/>
      <c r="BN28" s="146"/>
      <c r="BO28" s="146"/>
      <c r="BP28" s="146"/>
      <c r="BQ28" s="146"/>
      <c r="BR28" s="146"/>
      <c r="BS28" s="146"/>
      <c r="BT28" s="146"/>
      <c r="BU28" s="146"/>
      <c r="BV28" s="146"/>
      <c r="BW28" s="146"/>
      <c r="BX28" s="146"/>
      <c r="BY28" s="146"/>
      <c r="BZ28" s="146"/>
      <c r="CA28" s="146"/>
      <c r="CB28" s="146"/>
      <c r="CC28" s="146"/>
      <c r="CD28" s="145"/>
      <c r="CE28" s="146"/>
      <c r="CF28" s="146"/>
      <c r="CG28" s="145"/>
    </row>
    <row r="29" spans="1:85" ht="15" customHeight="1" x14ac:dyDescent="0.15">
      <c r="A29" s="355" t="s">
        <v>108</v>
      </c>
      <c r="B29" s="357" t="s">
        <v>109</v>
      </c>
      <c r="C29" s="358"/>
      <c r="D29" s="358"/>
      <c r="E29" s="359"/>
      <c r="F29" s="357" t="s">
        <v>110</v>
      </c>
      <c r="G29" s="358"/>
      <c r="H29" s="358"/>
      <c r="I29" s="359"/>
      <c r="J29" s="366" t="s">
        <v>111</v>
      </c>
      <c r="K29" s="369" t="s">
        <v>112</v>
      </c>
      <c r="L29" s="390" t="s">
        <v>113</v>
      </c>
      <c r="M29" s="358"/>
      <c r="N29" s="358"/>
      <c r="O29" s="358"/>
      <c r="P29" s="358"/>
      <c r="Q29" s="359"/>
      <c r="R29" s="392" t="s">
        <v>114</v>
      </c>
      <c r="S29" s="393"/>
      <c r="T29" s="393"/>
      <c r="U29" s="394"/>
      <c r="V29" s="398" t="s">
        <v>115</v>
      </c>
      <c r="W29" s="399"/>
      <c r="X29" s="399"/>
      <c r="Y29" s="399"/>
      <c r="Z29" s="375" t="s">
        <v>116</v>
      </c>
      <c r="AA29" s="375"/>
      <c r="AB29" s="429" t="s">
        <v>187</v>
      </c>
      <c r="AC29" s="430"/>
      <c r="AD29" s="431"/>
      <c r="AE29" s="11"/>
      <c r="AF29" s="7"/>
      <c r="AG29" s="146"/>
      <c r="AH29" s="146"/>
      <c r="AI29" s="145"/>
      <c r="AJ29" s="145"/>
      <c r="AK29" s="140"/>
      <c r="AL29" s="146"/>
      <c r="AM29" s="146"/>
      <c r="AN29" s="141"/>
      <c r="AO29" s="146"/>
      <c r="AP29" s="146"/>
      <c r="AQ29" s="146"/>
      <c r="AR29" s="146"/>
      <c r="AS29" s="146"/>
      <c r="AT29" s="146"/>
      <c r="AU29" s="146"/>
      <c r="AV29" s="146"/>
      <c r="AW29" s="146"/>
      <c r="AX29" s="146"/>
      <c r="AY29" s="146"/>
      <c r="AZ29" s="146"/>
      <c r="BA29" s="146"/>
      <c r="BB29" s="146"/>
      <c r="BC29" s="146"/>
      <c r="BD29" s="146"/>
      <c r="BE29" s="146"/>
      <c r="BF29" s="146"/>
      <c r="BG29" s="146"/>
      <c r="BH29" s="146"/>
      <c r="BI29" s="146"/>
      <c r="BJ29" s="146"/>
      <c r="BK29" s="146"/>
      <c r="BL29" s="146"/>
      <c r="BM29" s="147"/>
      <c r="BN29" s="146"/>
      <c r="BO29" s="146"/>
      <c r="BP29" s="146"/>
      <c r="BQ29" s="146"/>
      <c r="BR29" s="146"/>
      <c r="BS29" s="146"/>
      <c r="BT29" s="146"/>
      <c r="BU29" s="146"/>
      <c r="BV29" s="146"/>
      <c r="BW29" s="146"/>
      <c r="BX29" s="146"/>
      <c r="BY29" s="146"/>
      <c r="BZ29" s="146"/>
      <c r="CA29" s="146"/>
      <c r="CB29" s="146"/>
      <c r="CC29" s="146"/>
      <c r="CD29" s="146"/>
      <c r="CE29" s="146"/>
      <c r="CF29" s="146"/>
      <c r="CG29" s="145"/>
    </row>
    <row r="30" spans="1:85" ht="15" customHeight="1" x14ac:dyDescent="0.15">
      <c r="A30" s="356"/>
      <c r="B30" s="360"/>
      <c r="C30" s="361"/>
      <c r="D30" s="361"/>
      <c r="E30" s="362"/>
      <c r="F30" s="360"/>
      <c r="G30" s="361"/>
      <c r="H30" s="361"/>
      <c r="I30" s="362"/>
      <c r="J30" s="367"/>
      <c r="K30" s="370"/>
      <c r="L30" s="391"/>
      <c r="M30" s="260"/>
      <c r="N30" s="260"/>
      <c r="O30" s="260"/>
      <c r="P30" s="260"/>
      <c r="Q30" s="261"/>
      <c r="R30" s="395"/>
      <c r="S30" s="396"/>
      <c r="T30" s="396"/>
      <c r="U30" s="397"/>
      <c r="V30" s="401"/>
      <c r="W30" s="401"/>
      <c r="X30" s="401"/>
      <c r="Y30" s="401"/>
      <c r="Z30" s="375"/>
      <c r="AA30" s="375"/>
      <c r="AB30" s="381"/>
      <c r="AC30" s="382"/>
      <c r="AD30" s="432"/>
      <c r="AE30" s="11"/>
      <c r="AF30" s="7"/>
      <c r="AG30" s="145"/>
      <c r="AH30" s="145"/>
      <c r="AI30" s="145"/>
      <c r="AJ30" s="145"/>
      <c r="AK30" s="145"/>
      <c r="AL30" s="145"/>
      <c r="AM30" s="145"/>
      <c r="AN30" s="145"/>
      <c r="AO30" s="145"/>
      <c r="AP30" s="145"/>
      <c r="AQ30" s="145"/>
      <c r="AR30" s="145"/>
      <c r="AS30" s="145"/>
      <c r="AT30" s="145"/>
      <c r="AU30" s="145"/>
      <c r="AV30" s="145"/>
      <c r="AW30" s="145"/>
      <c r="AX30" s="145"/>
      <c r="AY30" s="145"/>
      <c r="AZ30" s="145"/>
      <c r="BA30" s="145"/>
      <c r="BB30" s="145"/>
      <c r="BC30" s="145"/>
      <c r="BD30" s="145"/>
      <c r="BE30" s="145"/>
      <c r="BF30" s="145"/>
      <c r="BG30" s="145"/>
      <c r="BH30" s="145"/>
      <c r="BI30" s="145"/>
      <c r="BJ30" s="145"/>
      <c r="BK30" s="145"/>
      <c r="BL30" s="145"/>
      <c r="BM30" s="148"/>
      <c r="BN30" s="145"/>
      <c r="BO30" s="145"/>
      <c r="BP30" s="146"/>
      <c r="BQ30" s="146"/>
      <c r="BR30" s="146"/>
      <c r="BS30" s="146"/>
      <c r="BT30" s="146"/>
      <c r="BU30" s="146"/>
      <c r="BV30" s="146"/>
      <c r="BW30" s="146"/>
      <c r="BX30" s="146"/>
      <c r="BY30" s="146"/>
      <c r="BZ30" s="146"/>
      <c r="CA30" s="146"/>
      <c r="CB30" s="146"/>
      <c r="CC30" s="146"/>
      <c r="CD30" s="146"/>
      <c r="CE30" s="146"/>
      <c r="CF30" s="146"/>
      <c r="CG30" s="145"/>
    </row>
    <row r="31" spans="1:85" ht="15" customHeight="1" x14ac:dyDescent="0.15">
      <c r="A31" s="356"/>
      <c r="B31" s="360"/>
      <c r="C31" s="361"/>
      <c r="D31" s="361"/>
      <c r="E31" s="362"/>
      <c r="F31" s="360"/>
      <c r="G31" s="361"/>
      <c r="H31" s="361"/>
      <c r="I31" s="362"/>
      <c r="J31" s="367"/>
      <c r="K31" s="370"/>
      <c r="L31" s="248" t="s">
        <v>117</v>
      </c>
      <c r="M31" s="248" t="s">
        <v>68</v>
      </c>
      <c r="N31" s="248" t="s">
        <v>69</v>
      </c>
      <c r="O31" s="248" t="s">
        <v>70</v>
      </c>
      <c r="P31" s="248" t="s">
        <v>71</v>
      </c>
      <c r="Q31" s="248" t="s">
        <v>118</v>
      </c>
      <c r="R31" s="248" t="s">
        <v>119</v>
      </c>
      <c r="S31" s="388" t="s">
        <v>120</v>
      </c>
      <c r="T31" s="248" t="s">
        <v>75</v>
      </c>
      <c r="U31" s="388" t="s">
        <v>121</v>
      </c>
      <c r="V31" s="388" t="s">
        <v>122</v>
      </c>
      <c r="W31" s="388" t="s">
        <v>123</v>
      </c>
      <c r="X31" s="388" t="s">
        <v>124</v>
      </c>
      <c r="Y31" s="388" t="s">
        <v>125</v>
      </c>
      <c r="Z31" s="375"/>
      <c r="AA31" s="375"/>
      <c r="AB31" s="433"/>
      <c r="AC31" s="434"/>
      <c r="AD31" s="435"/>
      <c r="AE31" s="11"/>
      <c r="AF31" s="7"/>
      <c r="AG31" s="146"/>
      <c r="AH31" s="146"/>
      <c r="AI31" s="145"/>
      <c r="AJ31" s="145"/>
      <c r="AK31" s="140"/>
      <c r="AL31" s="146"/>
      <c r="AM31" s="146"/>
      <c r="AN31" s="141"/>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7"/>
      <c r="BN31" s="146"/>
      <c r="BO31" s="146"/>
      <c r="BP31" s="146"/>
      <c r="BQ31" s="146"/>
      <c r="BR31" s="146"/>
      <c r="BS31" s="146"/>
      <c r="BT31" s="146"/>
      <c r="BU31" s="146"/>
      <c r="BV31" s="146"/>
      <c r="BW31" s="146"/>
      <c r="BX31" s="146"/>
      <c r="BY31" s="146"/>
      <c r="BZ31" s="146"/>
      <c r="CA31" s="146"/>
      <c r="CB31" s="146"/>
      <c r="CC31" s="146"/>
      <c r="CD31" s="146"/>
      <c r="CE31" s="146"/>
      <c r="CF31" s="146"/>
      <c r="CG31" s="145"/>
    </row>
    <row r="32" spans="1:85" ht="70.5" customHeight="1" thickBot="1" x14ac:dyDescent="0.2">
      <c r="A32" s="356"/>
      <c r="B32" s="363"/>
      <c r="C32" s="364"/>
      <c r="D32" s="364"/>
      <c r="E32" s="365"/>
      <c r="F32" s="363"/>
      <c r="G32" s="364"/>
      <c r="H32" s="364"/>
      <c r="I32" s="365"/>
      <c r="J32" s="368"/>
      <c r="K32" s="371"/>
      <c r="L32" s="387"/>
      <c r="M32" s="387"/>
      <c r="N32" s="387"/>
      <c r="O32" s="387"/>
      <c r="P32" s="387"/>
      <c r="Q32" s="387"/>
      <c r="R32" s="387"/>
      <c r="S32" s="389"/>
      <c r="T32" s="387"/>
      <c r="U32" s="389"/>
      <c r="V32" s="389"/>
      <c r="W32" s="389"/>
      <c r="X32" s="389"/>
      <c r="Y32" s="389"/>
      <c r="Z32" s="153" t="s">
        <v>202</v>
      </c>
      <c r="AA32" s="153" t="s">
        <v>201</v>
      </c>
      <c r="AB32" s="154" t="s">
        <v>188</v>
      </c>
      <c r="AC32" s="154" t="s">
        <v>189</v>
      </c>
      <c r="AD32" s="154" t="s">
        <v>190</v>
      </c>
      <c r="AE32" s="11"/>
      <c r="AF32" s="7"/>
      <c r="AG32" s="146"/>
      <c r="AH32" s="146"/>
      <c r="AI32" s="145"/>
      <c r="AJ32" s="145"/>
      <c r="AK32" s="140"/>
      <c r="AL32" s="146"/>
      <c r="AM32" s="146"/>
      <c r="AN32" s="141"/>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7"/>
      <c r="BN32" s="146"/>
      <c r="BO32" s="146"/>
      <c r="BP32" s="146"/>
      <c r="BQ32" s="146"/>
      <c r="BR32" s="146"/>
      <c r="BS32" s="146"/>
      <c r="BT32" s="146"/>
      <c r="BU32" s="146"/>
      <c r="BV32" s="146"/>
      <c r="BW32" s="146"/>
      <c r="BX32" s="146"/>
      <c r="BY32" s="146"/>
      <c r="BZ32" s="146"/>
      <c r="CA32" s="146"/>
      <c r="CB32" s="146"/>
      <c r="CC32" s="146"/>
      <c r="CD32" s="146"/>
      <c r="CE32" s="146"/>
      <c r="CF32" s="146"/>
      <c r="CG32" s="145"/>
    </row>
    <row r="33" spans="1:109" s="99" customFormat="1" ht="20.25" customHeight="1" thickBot="1" x14ac:dyDescent="0.2">
      <c r="A33" s="94">
        <v>1</v>
      </c>
      <c r="B33" s="405" t="s">
        <v>150</v>
      </c>
      <c r="C33" s="406"/>
      <c r="D33" s="406"/>
      <c r="E33" s="407"/>
      <c r="F33" s="408" t="s">
        <v>160</v>
      </c>
      <c r="G33" s="406"/>
      <c r="H33" s="406"/>
      <c r="I33" s="407"/>
      <c r="J33" s="95">
        <v>1</v>
      </c>
      <c r="K33" s="96" t="s">
        <v>133</v>
      </c>
      <c r="L33" s="96" t="s">
        <v>130</v>
      </c>
      <c r="M33" s="96"/>
      <c r="N33" s="96"/>
      <c r="O33" s="96"/>
      <c r="P33" s="96"/>
      <c r="Q33" s="96"/>
      <c r="R33" s="97" t="s">
        <v>134</v>
      </c>
      <c r="S33" s="97"/>
      <c r="T33" s="97"/>
      <c r="U33" s="97" t="s">
        <v>126</v>
      </c>
      <c r="V33" s="96" t="s">
        <v>130</v>
      </c>
      <c r="W33" s="96"/>
      <c r="X33" s="96"/>
      <c r="Y33" s="96"/>
      <c r="Z33" s="98">
        <v>2</v>
      </c>
      <c r="AA33" s="98">
        <v>2</v>
      </c>
      <c r="AB33" s="114" t="s">
        <v>175</v>
      </c>
      <c r="AC33" s="114" t="s">
        <v>132</v>
      </c>
      <c r="AD33" s="114" t="s">
        <v>135</v>
      </c>
      <c r="AG33" s="146"/>
      <c r="AH33" s="146"/>
      <c r="AI33" s="149"/>
      <c r="AJ33" s="149"/>
      <c r="AK33" s="149"/>
      <c r="AL33" s="146"/>
      <c r="AM33" s="146"/>
      <c r="AN33" s="149"/>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7"/>
      <c r="BN33" s="146"/>
      <c r="BO33" s="146"/>
      <c r="BP33" s="146"/>
      <c r="BQ33" s="146"/>
      <c r="BR33" s="146"/>
      <c r="BS33" s="146"/>
      <c r="BT33" s="146"/>
      <c r="BU33" s="146"/>
      <c r="BV33" s="146"/>
      <c r="BW33" s="146"/>
      <c r="BX33" s="146"/>
      <c r="BY33" s="146"/>
      <c r="BZ33" s="146"/>
      <c r="CA33" s="146"/>
      <c r="CB33" s="146"/>
      <c r="CC33" s="146"/>
      <c r="CD33" s="146"/>
      <c r="CE33" s="146"/>
      <c r="CF33" s="146"/>
      <c r="CG33" s="149"/>
    </row>
    <row r="34" spans="1:109" s="99" customFormat="1" ht="20.25" customHeight="1" thickBot="1" x14ac:dyDescent="0.2">
      <c r="A34" s="94">
        <v>2</v>
      </c>
      <c r="B34" s="405" t="s">
        <v>151</v>
      </c>
      <c r="C34" s="406"/>
      <c r="D34" s="406"/>
      <c r="E34" s="407"/>
      <c r="F34" s="408" t="s">
        <v>161</v>
      </c>
      <c r="G34" s="406"/>
      <c r="H34" s="406"/>
      <c r="I34" s="407"/>
      <c r="J34" s="95">
        <v>2</v>
      </c>
      <c r="K34" s="96" t="s">
        <v>149</v>
      </c>
      <c r="L34" s="96"/>
      <c r="M34" s="96" t="s">
        <v>130</v>
      </c>
      <c r="N34" s="96"/>
      <c r="O34" s="96"/>
      <c r="P34" s="96"/>
      <c r="Q34" s="96"/>
      <c r="R34" s="97"/>
      <c r="S34" s="97" t="s">
        <v>137</v>
      </c>
      <c r="T34" s="97"/>
      <c r="U34" s="97"/>
      <c r="V34" s="96"/>
      <c r="W34" s="96" t="s">
        <v>130</v>
      </c>
      <c r="X34" s="96"/>
      <c r="Y34" s="96"/>
      <c r="Z34" s="98">
        <v>2</v>
      </c>
      <c r="AA34" s="98"/>
      <c r="AB34" s="114" t="s">
        <v>136</v>
      </c>
      <c r="AC34" s="114" t="s">
        <v>135</v>
      </c>
      <c r="AD34" s="114" t="s">
        <v>132</v>
      </c>
      <c r="AG34" s="146"/>
      <c r="AH34" s="146"/>
      <c r="AI34" s="149"/>
      <c r="AJ34" s="149"/>
      <c r="AK34" s="149"/>
      <c r="AL34" s="146"/>
      <c r="AM34" s="146"/>
      <c r="AN34" s="149"/>
      <c r="AO34" s="146"/>
      <c r="AP34" s="146"/>
      <c r="AQ34" s="146"/>
      <c r="AR34" s="146"/>
      <c r="AS34" s="146"/>
      <c r="AT34" s="146"/>
      <c r="AU34" s="146"/>
      <c r="AV34" s="146"/>
      <c r="AW34" s="146"/>
      <c r="AX34" s="146"/>
      <c r="AY34" s="146"/>
      <c r="AZ34" s="146"/>
      <c r="BA34" s="146"/>
      <c r="BB34" s="146"/>
      <c r="BC34" s="146"/>
      <c r="BD34" s="146"/>
      <c r="BE34" s="146"/>
      <c r="BF34" s="146"/>
      <c r="BG34" s="146"/>
      <c r="BH34" s="146"/>
      <c r="BI34" s="146"/>
      <c r="BJ34" s="146"/>
      <c r="BK34" s="146" ph="1"/>
      <c r="BL34" s="146"/>
      <c r="BM34" s="147"/>
      <c r="BN34" s="146"/>
      <c r="BO34" s="146"/>
      <c r="BP34" s="146"/>
      <c r="BQ34" s="146"/>
      <c r="BR34" s="146"/>
      <c r="BS34" s="146"/>
      <c r="BT34" s="146"/>
      <c r="BU34" s="146"/>
      <c r="BV34" s="146"/>
      <c r="BW34" s="146" ph="1"/>
      <c r="BX34" s="146" ph="1"/>
      <c r="BY34" s="146" ph="1"/>
      <c r="BZ34" s="146" ph="1"/>
      <c r="CA34" s="146" ph="1"/>
      <c r="CB34" s="146" ph="1"/>
      <c r="CC34" s="146"/>
      <c r="CD34" s="146"/>
      <c r="CE34" s="146"/>
      <c r="CF34" s="146"/>
      <c r="CG34" s="149" ph="1"/>
      <c r="CI34" s="99" ph="1"/>
      <c r="CK34" s="99" ph="1"/>
      <c r="CL34" s="99" ph="1"/>
      <c r="CN34" s="99" ph="1"/>
      <c r="CO34" s="99" ph="1"/>
      <c r="CQ34" s="99" ph="1"/>
      <c r="CR34" s="99" ph="1"/>
      <c r="CS34" s="99" ph="1"/>
      <c r="CT34" s="99" ph="1"/>
      <c r="CU34" s="99" ph="1"/>
      <c r="CV34" s="99" ph="1"/>
      <c r="CW34" s="99" ph="1"/>
      <c r="CX34" s="99" ph="1"/>
      <c r="CY34" s="99" ph="1"/>
      <c r="CZ34" s="99" ph="1"/>
      <c r="DA34" s="99" ph="1"/>
      <c r="DB34" s="99" ph="1"/>
      <c r="DC34" s="99" ph="1"/>
      <c r="DD34" s="99" ph="1"/>
      <c r="DE34" s="99" ph="1"/>
    </row>
    <row r="35" spans="1:109" s="99" customFormat="1" ht="20.25" customHeight="1" thickBot="1" x14ac:dyDescent="0.2">
      <c r="A35" s="94">
        <v>3</v>
      </c>
      <c r="B35" s="405" t="s">
        <v>152</v>
      </c>
      <c r="C35" s="406"/>
      <c r="D35" s="406"/>
      <c r="E35" s="407"/>
      <c r="F35" s="408" t="s">
        <v>162</v>
      </c>
      <c r="G35" s="406"/>
      <c r="H35" s="406"/>
      <c r="I35" s="407"/>
      <c r="J35" s="95">
        <v>3</v>
      </c>
      <c r="K35" s="96" t="s">
        <v>149</v>
      </c>
      <c r="L35" s="96"/>
      <c r="M35" s="96"/>
      <c r="N35" s="96" t="s">
        <v>130</v>
      </c>
      <c r="O35" s="96"/>
      <c r="P35" s="96"/>
      <c r="Q35" s="96"/>
      <c r="R35" s="97"/>
      <c r="S35" s="97"/>
      <c r="T35" s="97" t="s">
        <v>134</v>
      </c>
      <c r="U35" s="97"/>
      <c r="V35" s="96"/>
      <c r="W35" s="96"/>
      <c r="X35" s="96" t="s">
        <v>130</v>
      </c>
      <c r="Y35" s="96" t="s">
        <v>126</v>
      </c>
      <c r="Z35" s="98">
        <v>2</v>
      </c>
      <c r="AA35" s="98"/>
      <c r="AB35" s="114" t="s">
        <v>132</v>
      </c>
      <c r="AC35" s="114" t="s">
        <v>135</v>
      </c>
      <c r="AD35" s="114"/>
      <c r="AG35" s="146"/>
      <c r="AH35" s="146"/>
      <c r="AI35" s="149"/>
      <c r="AJ35" s="149"/>
      <c r="AK35" s="149"/>
      <c r="AL35" s="146"/>
      <c r="AM35" s="146"/>
      <c r="AN35" s="149"/>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ph="1"/>
      <c r="BL35" s="146"/>
      <c r="BM35" s="147"/>
      <c r="BN35" s="146"/>
      <c r="BO35" s="146"/>
      <c r="BP35" s="146"/>
      <c r="BQ35" s="146"/>
      <c r="BR35" s="146"/>
      <c r="BS35" s="146"/>
      <c r="BT35" s="146"/>
      <c r="BU35" s="146"/>
      <c r="BV35" s="146"/>
      <c r="BW35" s="146" ph="1"/>
      <c r="BX35" s="146" ph="1"/>
      <c r="BY35" s="146" ph="1"/>
      <c r="BZ35" s="146" ph="1"/>
      <c r="CA35" s="146" ph="1"/>
      <c r="CB35" s="146" ph="1"/>
      <c r="CC35" s="146"/>
      <c r="CD35" s="146"/>
      <c r="CE35" s="146"/>
      <c r="CF35" s="146"/>
      <c r="CG35" s="149" ph="1"/>
      <c r="CI35" s="99" ph="1"/>
      <c r="CK35" s="99" ph="1"/>
      <c r="CL35" s="99" ph="1"/>
      <c r="CN35" s="99" ph="1"/>
      <c r="CO35" s="99" ph="1"/>
      <c r="CQ35" s="99" ph="1"/>
      <c r="CR35" s="99" ph="1"/>
      <c r="CS35" s="99" ph="1"/>
      <c r="CT35" s="99" ph="1"/>
      <c r="CU35" s="99" ph="1"/>
      <c r="CV35" s="99" ph="1"/>
      <c r="CW35" s="99" ph="1"/>
      <c r="CX35" s="99" ph="1"/>
      <c r="CY35" s="99" ph="1"/>
      <c r="CZ35" s="99" ph="1"/>
      <c r="DA35" s="99" ph="1"/>
      <c r="DB35" s="99" ph="1"/>
      <c r="DC35" s="99" ph="1"/>
      <c r="DD35" s="99" ph="1"/>
      <c r="DE35" s="99" ph="1"/>
    </row>
    <row r="36" spans="1:109" s="99" customFormat="1" ht="20.25" customHeight="1" thickBot="1" x14ac:dyDescent="0.2">
      <c r="A36" s="94">
        <v>4</v>
      </c>
      <c r="B36" s="405" t="s">
        <v>153</v>
      </c>
      <c r="C36" s="406"/>
      <c r="D36" s="406"/>
      <c r="E36" s="407"/>
      <c r="F36" s="408" t="s">
        <v>163</v>
      </c>
      <c r="G36" s="406"/>
      <c r="H36" s="406"/>
      <c r="I36" s="407"/>
      <c r="J36" s="95">
        <v>4</v>
      </c>
      <c r="K36" s="96" t="s">
        <v>133</v>
      </c>
      <c r="L36" s="96"/>
      <c r="M36" s="96"/>
      <c r="N36" s="96"/>
      <c r="O36" s="96" t="s">
        <v>130</v>
      </c>
      <c r="P36" s="96"/>
      <c r="Q36" s="96"/>
      <c r="R36" s="97"/>
      <c r="S36" s="97"/>
      <c r="T36" s="97"/>
      <c r="U36" s="97" t="s">
        <v>131</v>
      </c>
      <c r="V36" s="96"/>
      <c r="W36" s="96"/>
      <c r="X36" s="96"/>
      <c r="Y36" s="96" t="s">
        <v>130</v>
      </c>
      <c r="Z36" s="98">
        <v>2</v>
      </c>
      <c r="AA36" s="98">
        <v>2</v>
      </c>
      <c r="AB36" s="114" t="s">
        <v>175</v>
      </c>
      <c r="AC36" s="114" t="s">
        <v>132</v>
      </c>
      <c r="AD36" s="114" t="s">
        <v>135</v>
      </c>
      <c r="AG36" s="146"/>
      <c r="AH36" s="146"/>
      <c r="AI36" s="149"/>
      <c r="AJ36" s="149"/>
      <c r="AK36" s="149"/>
      <c r="AL36" s="146"/>
      <c r="AM36" s="146"/>
      <c r="AN36" s="149"/>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ph="1"/>
      <c r="BL36" s="146"/>
      <c r="BM36" s="147"/>
      <c r="BN36" s="146"/>
      <c r="BO36" s="146"/>
      <c r="BP36" s="146"/>
      <c r="BQ36" s="146"/>
      <c r="BR36" s="146"/>
      <c r="BS36" s="146"/>
      <c r="BT36" s="146"/>
      <c r="BU36" s="146"/>
      <c r="BV36" s="146"/>
      <c r="BW36" s="146" ph="1"/>
      <c r="BX36" s="146" ph="1"/>
      <c r="BY36" s="146" ph="1"/>
      <c r="BZ36" s="146" ph="1"/>
      <c r="CA36" s="146" ph="1"/>
      <c r="CB36" s="146" ph="1"/>
      <c r="CC36" s="146"/>
      <c r="CD36" s="146"/>
      <c r="CE36" s="146"/>
      <c r="CF36" s="146"/>
      <c r="CG36" s="149" ph="1"/>
      <c r="CI36" s="99" ph="1"/>
      <c r="CK36" s="99" ph="1"/>
      <c r="CL36" s="99" ph="1"/>
      <c r="CN36" s="99" ph="1"/>
      <c r="CO36" s="99" ph="1"/>
      <c r="CQ36" s="99" ph="1"/>
      <c r="CR36" s="99" ph="1"/>
      <c r="CS36" s="99" ph="1"/>
      <c r="CT36" s="99" ph="1"/>
      <c r="CU36" s="99" ph="1"/>
      <c r="CV36" s="99" ph="1"/>
      <c r="CW36" s="99" ph="1"/>
      <c r="CX36" s="99" ph="1"/>
      <c r="CY36" s="99" ph="1"/>
      <c r="CZ36" s="99" ph="1"/>
      <c r="DA36" s="99" ph="1"/>
      <c r="DB36" s="99" ph="1"/>
      <c r="DC36" s="99" ph="1"/>
      <c r="DD36" s="99" ph="1"/>
      <c r="DE36" s="99" ph="1"/>
    </row>
    <row r="37" spans="1:109" s="99" customFormat="1" ht="20.25" customHeight="1" thickBot="1" x14ac:dyDescent="0.2">
      <c r="A37" s="94">
        <v>5</v>
      </c>
      <c r="B37" s="405" t="s">
        <v>154</v>
      </c>
      <c r="C37" s="406"/>
      <c r="D37" s="406"/>
      <c r="E37" s="407"/>
      <c r="F37" s="408" t="s">
        <v>164</v>
      </c>
      <c r="G37" s="406"/>
      <c r="H37" s="406"/>
      <c r="I37" s="407"/>
      <c r="J37" s="95">
        <v>5</v>
      </c>
      <c r="K37" s="96" t="s">
        <v>149</v>
      </c>
      <c r="L37" s="96"/>
      <c r="M37" s="96"/>
      <c r="N37" s="96"/>
      <c r="O37" s="96"/>
      <c r="P37" s="96" t="s">
        <v>130</v>
      </c>
      <c r="Q37" s="96"/>
      <c r="R37" s="97"/>
      <c r="S37" s="97"/>
      <c r="T37" s="97" t="s">
        <v>131</v>
      </c>
      <c r="U37" s="97"/>
      <c r="V37" s="96"/>
      <c r="W37" s="96"/>
      <c r="X37" s="96" t="s">
        <v>130</v>
      </c>
      <c r="Y37" s="96"/>
      <c r="Z37" s="98">
        <v>2</v>
      </c>
      <c r="AA37" s="98">
        <v>1</v>
      </c>
      <c r="AB37" s="114" t="s">
        <v>136</v>
      </c>
      <c r="AC37" s="114" t="s">
        <v>135</v>
      </c>
      <c r="AD37" s="114" t="s">
        <v>132</v>
      </c>
      <c r="AG37" s="146"/>
      <c r="AH37" s="146"/>
      <c r="AI37" s="149"/>
      <c r="AJ37" s="149"/>
      <c r="AK37" s="149"/>
      <c r="AL37" s="146"/>
      <c r="AM37" s="146"/>
      <c r="AN37" s="149"/>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7"/>
      <c r="BN37" s="146"/>
      <c r="BO37" s="146"/>
      <c r="BP37" s="146"/>
      <c r="BQ37" s="146"/>
      <c r="BR37" s="146"/>
      <c r="BS37" s="146"/>
      <c r="BT37" s="146"/>
      <c r="BU37" s="146"/>
      <c r="BV37" s="146"/>
      <c r="BW37" s="146"/>
      <c r="BX37" s="146"/>
      <c r="BY37" s="146"/>
      <c r="BZ37" s="146"/>
      <c r="CA37" s="146"/>
      <c r="CB37" s="146"/>
      <c r="CC37" s="146"/>
      <c r="CD37" s="146"/>
      <c r="CE37" s="146"/>
      <c r="CF37" s="146"/>
      <c r="CG37" s="149"/>
    </row>
    <row r="38" spans="1:109" s="99" customFormat="1" ht="20.25" customHeight="1" thickBot="1" x14ac:dyDescent="0.2">
      <c r="A38" s="94">
        <v>6</v>
      </c>
      <c r="B38" s="405" t="s">
        <v>155</v>
      </c>
      <c r="C38" s="406"/>
      <c r="D38" s="406"/>
      <c r="E38" s="407"/>
      <c r="F38" s="408" t="s">
        <v>165</v>
      </c>
      <c r="G38" s="406"/>
      <c r="H38" s="406"/>
      <c r="I38" s="407"/>
      <c r="J38" s="95">
        <v>6</v>
      </c>
      <c r="K38" s="96" t="s">
        <v>149</v>
      </c>
      <c r="L38" s="96"/>
      <c r="M38" s="96"/>
      <c r="N38" s="96"/>
      <c r="O38" s="96"/>
      <c r="P38" s="96"/>
      <c r="Q38" s="96" t="s">
        <v>130</v>
      </c>
      <c r="R38" s="97"/>
      <c r="S38" s="97" t="s">
        <v>131</v>
      </c>
      <c r="T38" s="97"/>
      <c r="U38" s="97"/>
      <c r="V38" s="96"/>
      <c r="W38" s="96" t="s">
        <v>130</v>
      </c>
      <c r="X38" s="96"/>
      <c r="Y38" s="96"/>
      <c r="Z38" s="98">
        <v>2</v>
      </c>
      <c r="AA38" s="98"/>
      <c r="AB38" s="114" t="s">
        <v>132</v>
      </c>
      <c r="AC38" s="114" t="s">
        <v>135</v>
      </c>
      <c r="AD38" s="114"/>
      <c r="AG38" s="146"/>
      <c r="AH38" s="146"/>
      <c r="AI38" s="149"/>
      <c r="AJ38" s="149"/>
      <c r="AK38" s="149"/>
      <c r="AL38" s="146"/>
      <c r="AM38" s="146"/>
      <c r="AN38" s="149"/>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7"/>
      <c r="BN38" s="146"/>
      <c r="BO38" s="146"/>
      <c r="BP38" s="146"/>
      <c r="BQ38" s="146"/>
      <c r="BR38" s="146"/>
      <c r="BS38" s="146"/>
      <c r="BT38" s="146"/>
      <c r="BU38" s="146"/>
      <c r="BV38" s="146"/>
      <c r="BW38" s="146"/>
      <c r="BX38" s="146"/>
      <c r="BY38" s="146"/>
      <c r="BZ38" s="146"/>
      <c r="CA38" s="146"/>
      <c r="CB38" s="146"/>
      <c r="CC38" s="146"/>
      <c r="CD38" s="146"/>
      <c r="CE38" s="146"/>
      <c r="CF38" s="146"/>
      <c r="CG38" s="149"/>
    </row>
    <row r="39" spans="1:109" s="99" customFormat="1" ht="20.25" customHeight="1" thickBot="1" x14ac:dyDescent="0.2">
      <c r="A39" s="94">
        <v>7</v>
      </c>
      <c r="B39" s="405" t="s">
        <v>156</v>
      </c>
      <c r="C39" s="406"/>
      <c r="D39" s="406"/>
      <c r="E39" s="407"/>
      <c r="F39" s="408" t="s">
        <v>166</v>
      </c>
      <c r="G39" s="406"/>
      <c r="H39" s="406"/>
      <c r="I39" s="407"/>
      <c r="J39" s="95">
        <v>7</v>
      </c>
      <c r="K39" s="96" t="s">
        <v>133</v>
      </c>
      <c r="L39" s="96"/>
      <c r="M39" s="96"/>
      <c r="N39" s="96"/>
      <c r="O39" s="96"/>
      <c r="P39" s="96" t="s">
        <v>130</v>
      </c>
      <c r="Q39" s="96"/>
      <c r="R39" s="97" t="s">
        <v>137</v>
      </c>
      <c r="S39" s="97"/>
      <c r="T39" s="97"/>
      <c r="U39" s="97"/>
      <c r="V39" s="96" t="s">
        <v>130</v>
      </c>
      <c r="W39" s="96"/>
      <c r="X39" s="96"/>
      <c r="Y39" s="96"/>
      <c r="Z39" s="98">
        <v>2</v>
      </c>
      <c r="AA39" s="98">
        <v>1</v>
      </c>
      <c r="AB39" s="114" t="s">
        <v>175</v>
      </c>
      <c r="AC39" s="114" t="s">
        <v>132</v>
      </c>
      <c r="AD39" s="114" t="s">
        <v>135</v>
      </c>
      <c r="AG39" s="146"/>
      <c r="AH39" s="146"/>
      <c r="AI39" s="149"/>
      <c r="AJ39" s="149"/>
      <c r="AK39" s="149"/>
      <c r="AL39" s="146"/>
      <c r="AM39" s="146"/>
      <c r="AN39" s="149"/>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7"/>
      <c r="BN39" s="146"/>
      <c r="BO39" s="146"/>
      <c r="BP39" s="146"/>
      <c r="BQ39" s="146"/>
      <c r="BR39" s="146"/>
      <c r="BS39" s="146"/>
      <c r="BT39" s="146"/>
      <c r="BU39" s="146"/>
      <c r="BV39" s="146"/>
      <c r="BW39" s="146"/>
      <c r="BX39" s="146"/>
      <c r="BY39" s="146"/>
      <c r="BZ39" s="146"/>
      <c r="CA39" s="146"/>
      <c r="CB39" s="146"/>
      <c r="CC39" s="146"/>
      <c r="CD39" s="146"/>
      <c r="CE39" s="146"/>
      <c r="CF39" s="146"/>
      <c r="CG39" s="149"/>
    </row>
    <row r="40" spans="1:109" s="99" customFormat="1" ht="20.25" customHeight="1" thickBot="1" x14ac:dyDescent="0.2">
      <c r="A40" s="94">
        <v>8</v>
      </c>
      <c r="B40" s="405" t="s">
        <v>157</v>
      </c>
      <c r="C40" s="406"/>
      <c r="D40" s="406"/>
      <c r="E40" s="407"/>
      <c r="F40" s="408" t="s">
        <v>167</v>
      </c>
      <c r="G40" s="406"/>
      <c r="H40" s="406"/>
      <c r="I40" s="407"/>
      <c r="J40" s="95">
        <v>8</v>
      </c>
      <c r="K40" s="96" t="s">
        <v>133</v>
      </c>
      <c r="L40" s="96"/>
      <c r="M40" s="96"/>
      <c r="N40" s="96"/>
      <c r="O40" s="96" t="s">
        <v>130</v>
      </c>
      <c r="P40" s="96"/>
      <c r="Q40" s="96"/>
      <c r="R40" s="97"/>
      <c r="S40" s="97" t="s">
        <v>131</v>
      </c>
      <c r="T40" s="97"/>
      <c r="U40" s="97"/>
      <c r="V40" s="96"/>
      <c r="W40" s="96" t="s">
        <v>130</v>
      </c>
      <c r="X40" s="96"/>
      <c r="Y40" s="96"/>
      <c r="Z40" s="98">
        <v>2</v>
      </c>
      <c r="AA40" s="98"/>
      <c r="AB40" s="114" t="s">
        <v>136</v>
      </c>
      <c r="AC40" s="114" t="s">
        <v>135</v>
      </c>
      <c r="AD40" s="114" t="s">
        <v>132</v>
      </c>
      <c r="AG40" s="146"/>
      <c r="AH40" s="146"/>
      <c r="AI40" s="149"/>
      <c r="AJ40" s="149"/>
      <c r="AK40" s="149"/>
      <c r="AL40" s="146"/>
      <c r="AM40" s="146"/>
      <c r="AN40" s="149"/>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7"/>
      <c r="BN40" s="146"/>
      <c r="BO40" s="146"/>
      <c r="BP40" s="146"/>
      <c r="BQ40" s="146"/>
      <c r="BR40" s="146"/>
      <c r="BS40" s="146"/>
      <c r="BT40" s="146"/>
      <c r="BU40" s="146"/>
      <c r="BV40" s="146"/>
      <c r="BW40" s="146"/>
      <c r="BX40" s="146"/>
      <c r="BY40" s="146"/>
      <c r="BZ40" s="146"/>
      <c r="CA40" s="146"/>
      <c r="CB40" s="146"/>
      <c r="CC40" s="146"/>
      <c r="CD40" s="146"/>
      <c r="CE40" s="146"/>
      <c r="CF40" s="146"/>
      <c r="CG40" s="149"/>
    </row>
    <row r="41" spans="1:109" s="99" customFormat="1" ht="20.25" customHeight="1" thickBot="1" x14ac:dyDescent="0.2">
      <c r="A41" s="94">
        <v>9</v>
      </c>
      <c r="B41" s="405" t="s">
        <v>158</v>
      </c>
      <c r="C41" s="406"/>
      <c r="D41" s="406"/>
      <c r="E41" s="407"/>
      <c r="F41" s="408" t="s">
        <v>168</v>
      </c>
      <c r="G41" s="406"/>
      <c r="H41" s="406"/>
      <c r="I41" s="407"/>
      <c r="J41" s="95">
        <v>9</v>
      </c>
      <c r="K41" s="96" t="s">
        <v>133</v>
      </c>
      <c r="L41" s="96"/>
      <c r="M41" s="96"/>
      <c r="N41" s="96" t="s">
        <v>130</v>
      </c>
      <c r="O41" s="96"/>
      <c r="P41" s="96"/>
      <c r="Q41" s="96"/>
      <c r="R41" s="97"/>
      <c r="S41" s="97"/>
      <c r="T41" s="97" t="s">
        <v>131</v>
      </c>
      <c r="U41" s="97"/>
      <c r="V41" s="96"/>
      <c r="W41" s="96"/>
      <c r="X41" s="96" t="s">
        <v>130</v>
      </c>
      <c r="Y41" s="96"/>
      <c r="Z41" s="98">
        <v>2</v>
      </c>
      <c r="AA41" s="98"/>
      <c r="AB41" s="114" t="s">
        <v>135</v>
      </c>
      <c r="AC41" s="114" t="s">
        <v>135</v>
      </c>
      <c r="AD41" s="114"/>
      <c r="AG41" s="146"/>
      <c r="AH41" s="146"/>
      <c r="AI41" s="149"/>
      <c r="AJ41" s="149"/>
      <c r="AK41" s="149"/>
      <c r="AL41" s="146"/>
      <c r="AM41" s="146"/>
      <c r="AN41" s="149"/>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7"/>
      <c r="BN41" s="146"/>
      <c r="BO41" s="146"/>
      <c r="BP41" s="146"/>
      <c r="BQ41" s="146"/>
      <c r="BR41" s="146"/>
      <c r="BS41" s="146"/>
      <c r="BT41" s="146"/>
      <c r="BU41" s="146"/>
      <c r="BV41" s="146"/>
      <c r="BW41" s="146"/>
      <c r="BX41" s="146"/>
      <c r="BY41" s="146"/>
      <c r="BZ41" s="146"/>
      <c r="CA41" s="146"/>
      <c r="CB41" s="146"/>
      <c r="CC41" s="146"/>
      <c r="CD41" s="146"/>
      <c r="CE41" s="146"/>
      <c r="CF41" s="146"/>
      <c r="CG41" s="149"/>
    </row>
    <row r="42" spans="1:109" s="99" customFormat="1" ht="20.25" customHeight="1" thickBot="1" x14ac:dyDescent="0.2">
      <c r="A42" s="94">
        <v>10</v>
      </c>
      <c r="B42" s="405" t="s">
        <v>159</v>
      </c>
      <c r="C42" s="406"/>
      <c r="D42" s="406"/>
      <c r="E42" s="407"/>
      <c r="F42" s="408" t="s">
        <v>169</v>
      </c>
      <c r="G42" s="406"/>
      <c r="H42" s="406"/>
      <c r="I42" s="407"/>
      <c r="J42" s="95">
        <v>10</v>
      </c>
      <c r="K42" s="96" t="s">
        <v>133</v>
      </c>
      <c r="L42" s="96"/>
      <c r="M42" s="96" t="s">
        <v>130</v>
      </c>
      <c r="N42" s="96"/>
      <c r="O42" s="96"/>
      <c r="P42" s="96"/>
      <c r="Q42" s="96"/>
      <c r="R42" s="97"/>
      <c r="S42" s="97"/>
      <c r="T42" s="97"/>
      <c r="U42" s="97" t="s">
        <v>131</v>
      </c>
      <c r="V42" s="96"/>
      <c r="W42" s="96"/>
      <c r="X42" s="96"/>
      <c r="Y42" s="96" t="s">
        <v>130</v>
      </c>
      <c r="Z42" s="98">
        <v>2</v>
      </c>
      <c r="AA42" s="98"/>
      <c r="AB42" s="98" t="s">
        <v>175</v>
      </c>
      <c r="AC42" s="98"/>
      <c r="AD42" s="98"/>
      <c r="AG42" s="146"/>
      <c r="AH42" s="146"/>
      <c r="AI42" s="149"/>
      <c r="AJ42" s="149"/>
      <c r="AK42" s="149"/>
      <c r="AL42" s="146"/>
      <c r="AM42" s="146"/>
      <c r="AN42" s="149"/>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7"/>
      <c r="BN42" s="146"/>
      <c r="BO42" s="146"/>
      <c r="BP42" s="146"/>
      <c r="BQ42" s="146"/>
      <c r="BR42" s="146"/>
      <c r="BS42" s="146"/>
      <c r="BT42" s="146"/>
      <c r="BU42" s="146"/>
      <c r="BV42" s="146"/>
      <c r="BW42" s="146"/>
      <c r="BX42" s="146"/>
      <c r="BY42" s="146"/>
      <c r="BZ42" s="146"/>
      <c r="CA42" s="146"/>
      <c r="CB42" s="146"/>
      <c r="CC42" s="146"/>
      <c r="CD42" s="146"/>
      <c r="CE42" s="146"/>
      <c r="CF42" s="146"/>
      <c r="CG42" s="149"/>
    </row>
    <row r="43" spans="1:109" ht="13.5" customHeight="1" x14ac:dyDescent="0.15">
      <c r="A43" s="418" t="s">
        <v>191</v>
      </c>
      <c r="B43" s="418"/>
      <c r="C43" s="418"/>
      <c r="D43" s="418"/>
      <c r="E43" s="418"/>
      <c r="F43" s="418"/>
      <c r="G43" s="418"/>
      <c r="H43" s="418"/>
      <c r="I43" s="418"/>
      <c r="J43" s="418"/>
      <c r="K43" s="418"/>
      <c r="L43" s="100"/>
      <c r="M43" s="100"/>
      <c r="N43" s="100"/>
      <c r="O43" s="100"/>
      <c r="P43" s="100"/>
      <c r="Q43" s="100"/>
      <c r="R43" s="100"/>
      <c r="S43" s="100"/>
      <c r="T43" s="100"/>
      <c r="U43" s="100"/>
      <c r="V43" s="100"/>
      <c r="W43" s="100"/>
      <c r="X43" s="100"/>
      <c r="Y43" s="100"/>
      <c r="Z43" s="100"/>
      <c r="AA43" s="100"/>
      <c r="AE43" s="9"/>
      <c r="AG43" s="146"/>
      <c r="AH43" s="145"/>
      <c r="AI43" s="145"/>
      <c r="AJ43" s="145"/>
      <c r="AK43" s="146"/>
      <c r="AL43" s="146"/>
      <c r="AM43" s="145"/>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7"/>
      <c r="BM43" s="146"/>
      <c r="BN43" s="146"/>
      <c r="BO43" s="146"/>
      <c r="BP43" s="146"/>
      <c r="BQ43" s="146"/>
      <c r="BR43" s="146"/>
      <c r="BS43" s="146"/>
      <c r="BT43" s="146"/>
      <c r="BU43" s="146"/>
      <c r="BV43" s="146"/>
      <c r="BW43" s="146"/>
      <c r="BX43" s="146"/>
      <c r="BY43" s="146"/>
      <c r="BZ43" s="146"/>
      <c r="CA43" s="146"/>
      <c r="CB43" s="146"/>
      <c r="CC43" s="146"/>
      <c r="CD43" s="145"/>
      <c r="CE43" s="146"/>
      <c r="CF43" s="146"/>
      <c r="CG43" s="145"/>
    </row>
    <row r="44" spans="1:109" x14ac:dyDescent="0.15">
      <c r="A44" s="419"/>
      <c r="B44" s="419"/>
      <c r="C44" s="419"/>
      <c r="D44" s="419"/>
      <c r="E44" s="419"/>
      <c r="F44" s="419"/>
      <c r="G44" s="419"/>
      <c r="H44" s="419"/>
      <c r="I44" s="419"/>
      <c r="J44" s="419"/>
      <c r="K44" s="419"/>
      <c r="L44" s="47"/>
      <c r="M44" s="47"/>
      <c r="N44" s="47"/>
      <c r="O44" s="47"/>
      <c r="P44" s="47"/>
      <c r="Q44" s="47"/>
      <c r="R44" s="47"/>
      <c r="S44" s="47"/>
      <c r="T44" s="47"/>
      <c r="U44" s="47"/>
      <c r="V44" s="47"/>
      <c r="W44" s="47"/>
      <c r="X44" s="47"/>
      <c r="Y44" s="47"/>
      <c r="Z44" s="47"/>
      <c r="AA44" s="47"/>
      <c r="AE44" s="9"/>
      <c r="AG44" s="146"/>
      <c r="AH44" s="145"/>
      <c r="AI44" s="145"/>
      <c r="AJ44" s="145"/>
      <c r="AK44" s="146"/>
      <c r="AL44" s="146"/>
      <c r="AM44" s="145"/>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7"/>
      <c r="BM44" s="146"/>
      <c r="BN44" s="146"/>
      <c r="BO44" s="146"/>
      <c r="BP44" s="146"/>
      <c r="BQ44" s="146"/>
      <c r="BR44" s="146"/>
      <c r="BS44" s="146"/>
      <c r="BT44" s="146"/>
      <c r="BU44" s="146"/>
      <c r="BV44" s="146"/>
      <c r="BW44" s="146"/>
      <c r="BX44" s="146"/>
      <c r="BY44" s="146"/>
      <c r="BZ44" s="146"/>
      <c r="CA44" s="146"/>
      <c r="CB44" s="146"/>
      <c r="CC44" s="146"/>
      <c r="CD44" s="145"/>
      <c r="CE44" s="146"/>
      <c r="CF44" s="146"/>
      <c r="CG44" s="145"/>
    </row>
    <row r="45" spans="1:109" ht="10.5" customHeight="1" x14ac:dyDescent="0.15">
      <c r="A45" s="420"/>
      <c r="B45" s="420"/>
      <c r="C45" s="420"/>
      <c r="D45" s="420"/>
      <c r="E45" s="420"/>
      <c r="F45" s="420"/>
      <c r="G45" s="420"/>
      <c r="H45" s="420"/>
      <c r="I45" s="420"/>
      <c r="J45" s="420"/>
      <c r="K45" s="420"/>
      <c r="L45" s="102"/>
      <c r="M45" s="102"/>
      <c r="N45" s="102"/>
      <c r="O45" s="102"/>
      <c r="P45" s="103"/>
      <c r="Q45" s="10"/>
      <c r="R45" s="10"/>
      <c r="S45" s="10"/>
      <c r="T45" s="10"/>
      <c r="U45" s="10"/>
      <c r="V45" s="10"/>
      <c r="W45" s="10"/>
      <c r="X45" s="10"/>
      <c r="Y45" s="10"/>
      <c r="Z45" s="10"/>
      <c r="AA45" s="10"/>
      <c r="AB45" s="11"/>
      <c r="AC45" s="11"/>
      <c r="AE45" s="9"/>
      <c r="AG45" s="146"/>
      <c r="AH45" s="145"/>
      <c r="AI45" s="145"/>
      <c r="AJ45" s="145"/>
      <c r="AK45" s="146"/>
      <c r="AL45" s="146"/>
      <c r="AM45" s="145"/>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7"/>
      <c r="BM45" s="146"/>
      <c r="BN45" s="146"/>
      <c r="BO45" s="146"/>
      <c r="BP45" s="146"/>
      <c r="BQ45" s="146"/>
      <c r="BR45" s="146"/>
      <c r="BS45" s="146"/>
      <c r="BT45" s="146"/>
      <c r="BU45" s="146"/>
      <c r="BV45" s="146"/>
      <c r="BW45" s="146"/>
      <c r="BX45" s="146"/>
      <c r="BY45" s="146"/>
      <c r="BZ45" s="146"/>
      <c r="CA45" s="146"/>
      <c r="CB45" s="146"/>
      <c r="CC45" s="146"/>
      <c r="CD45" s="145"/>
      <c r="CE45" s="146"/>
      <c r="CF45" s="146"/>
      <c r="CG45" s="145"/>
    </row>
    <row r="46" spans="1:109" ht="13.5" customHeight="1" x14ac:dyDescent="0.15">
      <c r="A46" s="409" t="s">
        <v>127</v>
      </c>
      <c r="B46" s="421"/>
      <c r="C46" s="421"/>
      <c r="D46" s="421"/>
      <c r="E46" s="421"/>
      <c r="F46" s="421"/>
      <c r="G46" s="421"/>
      <c r="H46" s="421"/>
      <c r="I46" s="421"/>
      <c r="J46" s="421"/>
      <c r="K46" s="421"/>
      <c r="L46" s="421"/>
      <c r="M46" s="421"/>
      <c r="N46" s="421"/>
      <c r="O46" s="421"/>
      <c r="P46" s="421"/>
      <c r="Q46" s="422"/>
      <c r="R46" s="409" t="s">
        <v>186</v>
      </c>
      <c r="S46" s="410"/>
      <c r="T46" s="410"/>
      <c r="U46" s="410"/>
      <c r="V46" s="410"/>
      <c r="W46" s="410"/>
      <c r="X46" s="410"/>
      <c r="Y46" s="410"/>
      <c r="Z46" s="410"/>
      <c r="AA46" s="410"/>
      <c r="AB46" s="410"/>
      <c r="AC46" s="410"/>
      <c r="AD46" s="411"/>
      <c r="AE46" s="9"/>
      <c r="AG46" s="146"/>
      <c r="AH46" s="145"/>
      <c r="AI46" s="145"/>
      <c r="AJ46" s="145"/>
      <c r="AK46" s="146"/>
      <c r="AL46" s="146"/>
      <c r="AM46" s="145"/>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7"/>
      <c r="BM46" s="146"/>
      <c r="BN46" s="146"/>
      <c r="BO46" s="146"/>
      <c r="BP46" s="146"/>
      <c r="BQ46" s="146"/>
      <c r="BR46" s="146"/>
      <c r="BS46" s="146"/>
      <c r="BT46" s="146"/>
      <c r="BU46" s="146"/>
      <c r="BV46" s="146"/>
      <c r="BW46" s="146"/>
      <c r="BX46" s="146"/>
      <c r="BY46" s="146"/>
      <c r="BZ46" s="146"/>
      <c r="CA46" s="146"/>
      <c r="CB46" s="146"/>
      <c r="CC46" s="146"/>
      <c r="CD46" s="145"/>
      <c r="CE46" s="146"/>
      <c r="CF46" s="146"/>
      <c r="CG46" s="145"/>
    </row>
    <row r="47" spans="1:109" x14ac:dyDescent="0.15">
      <c r="A47" s="423"/>
      <c r="B47" s="424"/>
      <c r="C47" s="424"/>
      <c r="D47" s="424"/>
      <c r="E47" s="424"/>
      <c r="F47" s="424"/>
      <c r="G47" s="424"/>
      <c r="H47" s="424"/>
      <c r="I47" s="424"/>
      <c r="J47" s="424"/>
      <c r="K47" s="424"/>
      <c r="L47" s="424"/>
      <c r="M47" s="424"/>
      <c r="N47" s="424"/>
      <c r="O47" s="424"/>
      <c r="P47" s="424"/>
      <c r="Q47" s="425"/>
      <c r="R47" s="412"/>
      <c r="S47" s="413"/>
      <c r="T47" s="413"/>
      <c r="U47" s="413"/>
      <c r="V47" s="413"/>
      <c r="W47" s="413"/>
      <c r="X47" s="413"/>
      <c r="Y47" s="413"/>
      <c r="Z47" s="413"/>
      <c r="AA47" s="413"/>
      <c r="AB47" s="413"/>
      <c r="AC47" s="413"/>
      <c r="AD47" s="414"/>
      <c r="AE47" s="9"/>
      <c r="AG47" s="146"/>
      <c r="AH47" s="145"/>
      <c r="AI47" s="145"/>
      <c r="AJ47" s="145"/>
      <c r="AK47" s="146"/>
      <c r="AL47" s="146"/>
      <c r="AM47" s="145"/>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7"/>
      <c r="BM47" s="146"/>
      <c r="BN47" s="146"/>
      <c r="BO47" s="146"/>
      <c r="BP47" s="146"/>
      <c r="BQ47" s="146"/>
      <c r="BR47" s="146"/>
      <c r="BS47" s="146"/>
      <c r="BT47" s="146"/>
      <c r="BU47" s="146"/>
      <c r="BV47" s="146"/>
      <c r="BW47" s="146"/>
      <c r="BX47" s="146"/>
      <c r="BY47" s="146"/>
      <c r="BZ47" s="146"/>
      <c r="CA47" s="146"/>
      <c r="CB47" s="146"/>
      <c r="CC47" s="146"/>
      <c r="CD47" s="145"/>
      <c r="CE47" s="146"/>
      <c r="CF47" s="146"/>
      <c r="CG47" s="145"/>
    </row>
    <row r="48" spans="1:109" x14ac:dyDescent="0.15">
      <c r="A48" s="423"/>
      <c r="B48" s="424"/>
      <c r="C48" s="424"/>
      <c r="D48" s="424"/>
      <c r="E48" s="424"/>
      <c r="F48" s="424"/>
      <c r="G48" s="424"/>
      <c r="H48" s="424"/>
      <c r="I48" s="424"/>
      <c r="J48" s="424"/>
      <c r="K48" s="424"/>
      <c r="L48" s="424"/>
      <c r="M48" s="424"/>
      <c r="N48" s="424"/>
      <c r="O48" s="424"/>
      <c r="P48" s="424"/>
      <c r="Q48" s="425"/>
      <c r="R48" s="412"/>
      <c r="S48" s="413"/>
      <c r="T48" s="413"/>
      <c r="U48" s="413"/>
      <c r="V48" s="413"/>
      <c r="W48" s="413"/>
      <c r="X48" s="413"/>
      <c r="Y48" s="413"/>
      <c r="Z48" s="413"/>
      <c r="AA48" s="413"/>
      <c r="AB48" s="413"/>
      <c r="AC48" s="413"/>
      <c r="AD48" s="414"/>
      <c r="AE48" s="9"/>
      <c r="AG48" s="146"/>
      <c r="AH48" s="145"/>
      <c r="AI48" s="145"/>
      <c r="AJ48" s="145"/>
      <c r="AK48" s="146"/>
      <c r="AL48" s="146"/>
      <c r="AM48" s="145"/>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7"/>
      <c r="BM48" s="146"/>
      <c r="BN48" s="146"/>
      <c r="BO48" s="146"/>
      <c r="BP48" s="146"/>
      <c r="BQ48" s="146"/>
      <c r="BR48" s="146"/>
      <c r="BS48" s="146"/>
      <c r="BT48" s="146"/>
      <c r="BU48" s="146"/>
      <c r="BV48" s="146"/>
      <c r="BW48" s="146"/>
      <c r="BX48" s="146"/>
      <c r="BY48" s="146"/>
      <c r="BZ48" s="146"/>
      <c r="CA48" s="146"/>
      <c r="CB48" s="146"/>
      <c r="CC48" s="146"/>
      <c r="CD48" s="145"/>
      <c r="CE48" s="146"/>
      <c r="CF48" s="146"/>
      <c r="CG48" s="145"/>
    </row>
    <row r="49" spans="1:101" x14ac:dyDescent="0.15">
      <c r="A49" s="423"/>
      <c r="B49" s="424"/>
      <c r="C49" s="424"/>
      <c r="D49" s="424"/>
      <c r="E49" s="424"/>
      <c r="F49" s="424"/>
      <c r="G49" s="424"/>
      <c r="H49" s="424"/>
      <c r="I49" s="424"/>
      <c r="J49" s="424"/>
      <c r="K49" s="424"/>
      <c r="L49" s="424"/>
      <c r="M49" s="424"/>
      <c r="N49" s="424"/>
      <c r="O49" s="424"/>
      <c r="P49" s="424"/>
      <c r="Q49" s="425"/>
      <c r="R49" s="412"/>
      <c r="S49" s="413"/>
      <c r="T49" s="413"/>
      <c r="U49" s="413"/>
      <c r="V49" s="413"/>
      <c r="W49" s="413"/>
      <c r="X49" s="413"/>
      <c r="Y49" s="413"/>
      <c r="Z49" s="413"/>
      <c r="AA49" s="413"/>
      <c r="AB49" s="413"/>
      <c r="AC49" s="413"/>
      <c r="AD49" s="414"/>
      <c r="AE49" s="9"/>
      <c r="AG49" s="146"/>
      <c r="AH49" s="145"/>
      <c r="AI49" s="145"/>
      <c r="AJ49" s="145"/>
      <c r="AK49" s="146"/>
      <c r="AL49" s="146"/>
      <c r="AM49" s="145"/>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7"/>
      <c r="BM49" s="146"/>
      <c r="BN49" s="146"/>
      <c r="BO49" s="146"/>
      <c r="BP49" s="146"/>
      <c r="BQ49" s="146"/>
      <c r="BR49" s="146"/>
      <c r="BS49" s="146"/>
      <c r="BT49" s="146"/>
      <c r="BU49" s="146"/>
      <c r="BV49" s="146"/>
      <c r="BW49" s="146"/>
      <c r="BX49" s="146"/>
      <c r="BY49" s="146"/>
      <c r="BZ49" s="146"/>
      <c r="CA49" s="146"/>
      <c r="CB49" s="146"/>
      <c r="CC49" s="146"/>
      <c r="CD49" s="145"/>
      <c r="CE49" s="146"/>
      <c r="CF49" s="146"/>
      <c r="CG49" s="145"/>
    </row>
    <row r="50" spans="1:101" ht="30" customHeight="1" x14ac:dyDescent="0.15">
      <c r="A50" s="426"/>
      <c r="B50" s="427"/>
      <c r="C50" s="427"/>
      <c r="D50" s="427"/>
      <c r="E50" s="427"/>
      <c r="F50" s="427"/>
      <c r="G50" s="427"/>
      <c r="H50" s="427"/>
      <c r="I50" s="427"/>
      <c r="J50" s="427"/>
      <c r="K50" s="427"/>
      <c r="L50" s="427"/>
      <c r="M50" s="427"/>
      <c r="N50" s="427"/>
      <c r="O50" s="427"/>
      <c r="P50" s="427"/>
      <c r="Q50" s="428"/>
      <c r="R50" s="415"/>
      <c r="S50" s="416"/>
      <c r="T50" s="416"/>
      <c r="U50" s="416"/>
      <c r="V50" s="416"/>
      <c r="W50" s="416"/>
      <c r="X50" s="416"/>
      <c r="Y50" s="416"/>
      <c r="Z50" s="416"/>
      <c r="AA50" s="416"/>
      <c r="AB50" s="416"/>
      <c r="AC50" s="416"/>
      <c r="AD50" s="417"/>
      <c r="AE50" s="9"/>
      <c r="AG50" s="146"/>
      <c r="AH50" s="145"/>
      <c r="AI50" s="145"/>
      <c r="AJ50" s="145"/>
      <c r="AK50" s="146"/>
      <c r="AL50" s="146"/>
      <c r="AM50" s="145"/>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7"/>
      <c r="BM50" s="146"/>
      <c r="BN50" s="146"/>
      <c r="BO50" s="146"/>
      <c r="BP50" s="146"/>
      <c r="BQ50" s="146"/>
      <c r="BR50" s="146"/>
      <c r="BS50" s="146"/>
      <c r="BT50" s="146"/>
      <c r="BU50" s="146"/>
      <c r="BV50" s="146"/>
      <c r="BW50" s="146"/>
      <c r="BX50" s="146"/>
      <c r="BY50" s="146"/>
      <c r="BZ50" s="146"/>
      <c r="CA50" s="146"/>
      <c r="CB50" s="146"/>
      <c r="CC50" s="146"/>
      <c r="CD50" s="145"/>
      <c r="CE50" s="146"/>
      <c r="CF50" s="146"/>
      <c r="CG50" s="145"/>
    </row>
    <row r="51" spans="1:101" x14ac:dyDescent="0.15">
      <c r="A51" s="101"/>
      <c r="B51" s="101"/>
      <c r="C51" s="101"/>
      <c r="D51" s="101"/>
      <c r="E51" s="101"/>
      <c r="F51" s="101"/>
      <c r="G51" s="101"/>
      <c r="H51" s="101"/>
      <c r="I51" s="101"/>
      <c r="J51" s="101"/>
      <c r="K51" s="101"/>
      <c r="L51" s="101"/>
      <c r="M51" s="101"/>
      <c r="N51" s="101"/>
      <c r="O51" s="103"/>
      <c r="P51" s="50"/>
      <c r="Q51" s="50"/>
      <c r="R51" s="50"/>
      <c r="S51" s="50"/>
      <c r="T51" s="50"/>
      <c r="U51" s="50"/>
      <c r="V51" s="50"/>
      <c r="W51" s="50"/>
      <c r="X51" s="50"/>
      <c r="Y51" s="50"/>
      <c r="Z51" s="50"/>
      <c r="AA51" s="50"/>
      <c r="AB51" s="50"/>
      <c r="AC51" s="50"/>
      <c r="AD51" s="90"/>
      <c r="AG51" s="146"/>
      <c r="AH51" s="145"/>
      <c r="AI51" s="145"/>
      <c r="AJ51" s="145"/>
      <c r="AK51" s="146"/>
      <c r="AL51" s="146"/>
      <c r="AM51" s="145"/>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7"/>
      <c r="BM51" s="146"/>
      <c r="BN51" s="146"/>
      <c r="BO51" s="146"/>
      <c r="BP51" s="146"/>
      <c r="BQ51" s="146"/>
      <c r="BR51" s="146"/>
      <c r="BS51" s="146"/>
      <c r="BT51" s="146"/>
      <c r="BU51" s="146"/>
      <c r="BV51" s="146"/>
      <c r="BW51" s="146"/>
      <c r="BX51" s="146"/>
      <c r="BY51" s="146"/>
      <c r="BZ51" s="146"/>
      <c r="CA51" s="146"/>
      <c r="CB51" s="146"/>
      <c r="CC51" s="146"/>
      <c r="CD51" s="145"/>
      <c r="CE51" s="146"/>
      <c r="CF51" s="146"/>
      <c r="CG51" s="145"/>
    </row>
    <row r="52" spans="1:101" x14ac:dyDescent="0.15">
      <c r="A52" s="90"/>
      <c r="B52" s="90"/>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G52" s="146"/>
      <c r="AH52" s="145"/>
      <c r="AI52" s="145"/>
      <c r="AJ52" s="145"/>
      <c r="AK52" s="146"/>
      <c r="AL52" s="146"/>
      <c r="AM52" s="145"/>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7"/>
      <c r="BM52" s="146"/>
      <c r="BN52" s="146"/>
      <c r="BO52" s="146"/>
      <c r="BP52" s="146"/>
      <c r="BQ52" s="146"/>
      <c r="BR52" s="146"/>
      <c r="BS52" s="146"/>
      <c r="BT52" s="146"/>
      <c r="BU52" s="146"/>
      <c r="BV52" s="146"/>
      <c r="BW52" s="146"/>
      <c r="BX52" s="146"/>
      <c r="BY52" s="146"/>
      <c r="BZ52" s="146"/>
      <c r="CA52" s="146"/>
      <c r="CB52" s="146"/>
      <c r="CC52" s="146"/>
      <c r="CD52" s="145"/>
      <c r="CE52" s="146"/>
      <c r="CF52" s="146"/>
      <c r="CG52" s="145"/>
    </row>
    <row r="53" spans="1:101" x14ac:dyDescent="0.15">
      <c r="AG53" s="146"/>
      <c r="AH53" s="145"/>
      <c r="AI53" s="145"/>
      <c r="AJ53" s="145"/>
      <c r="AK53" s="146"/>
      <c r="AL53" s="146"/>
      <c r="AM53" s="145"/>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7"/>
      <c r="BM53" s="146"/>
      <c r="BN53" s="146"/>
      <c r="BO53" s="146"/>
      <c r="BP53" s="146"/>
      <c r="BQ53" s="146"/>
      <c r="BR53" s="146"/>
      <c r="BS53" s="146"/>
      <c r="BT53" s="146"/>
      <c r="BU53" s="146"/>
      <c r="BV53" s="146"/>
      <c r="BW53" s="146"/>
      <c r="BX53" s="146"/>
      <c r="BY53" s="146"/>
      <c r="BZ53" s="146"/>
      <c r="CA53" s="146"/>
      <c r="CB53" s="146"/>
      <c r="CC53" s="146"/>
      <c r="CD53" s="145"/>
      <c r="CE53" s="146"/>
      <c r="CF53" s="146"/>
      <c r="CG53" s="145"/>
    </row>
    <row r="54" spans="1:101" ht="21" x14ac:dyDescent="0.15">
      <c r="AG54" s="146"/>
      <c r="AH54" s="145"/>
      <c r="AI54" s="145"/>
      <c r="AJ54" s="145"/>
      <c r="AK54" s="146"/>
      <c r="AL54" s="146"/>
      <c r="AM54" s="145"/>
      <c r="AN54" s="146"/>
      <c r="AO54" s="146"/>
      <c r="AP54" s="146"/>
      <c r="AQ54" s="146"/>
      <c r="AR54" s="146"/>
      <c r="AS54" s="146"/>
      <c r="AT54" s="146"/>
      <c r="AU54" s="146"/>
      <c r="AV54" s="146"/>
      <c r="AW54" s="146"/>
      <c r="AX54" s="146"/>
      <c r="AY54" s="146"/>
      <c r="AZ54" s="146"/>
      <c r="BA54" s="146"/>
      <c r="BB54" s="146"/>
      <c r="BC54" s="146"/>
      <c r="BD54" s="146"/>
      <c r="BE54" s="146"/>
      <c r="BF54" s="146"/>
      <c r="BG54" s="146"/>
      <c r="BH54" s="146"/>
      <c r="BI54" s="146"/>
      <c r="BJ54" s="146" ph="1"/>
      <c r="BK54" s="146"/>
      <c r="BL54" s="147"/>
      <c r="BM54" s="146"/>
      <c r="BN54" s="146"/>
      <c r="BO54" s="146"/>
      <c r="BP54" s="146"/>
      <c r="BQ54" s="146"/>
      <c r="BR54" s="146"/>
      <c r="BS54" s="146"/>
      <c r="BT54" s="146"/>
      <c r="BU54" s="146"/>
      <c r="BV54" s="146" ph="1"/>
      <c r="BW54" s="146" ph="1"/>
      <c r="BX54" s="146" ph="1"/>
      <c r="BY54" s="146" ph="1"/>
      <c r="BZ54" s="146" ph="1"/>
      <c r="CA54" s="146" ph="1"/>
      <c r="CB54" s="146"/>
      <c r="CC54" s="146"/>
      <c r="CD54" s="145" ph="1"/>
      <c r="CE54" s="146"/>
      <c r="CF54" s="146"/>
      <c r="CG54" s="145"/>
      <c r="CH54" s="7" ph="1"/>
      <c r="CJ54" s="7" ph="1"/>
      <c r="CK54" s="7" ph="1"/>
      <c r="CM54" s="7" ph="1"/>
      <c r="CN54" s="7" ph="1"/>
      <c r="CP54" s="7" ph="1"/>
      <c r="CQ54" s="7" ph="1"/>
      <c r="CR54" s="7" ph="1"/>
      <c r="CS54" s="7" ph="1"/>
      <c r="CT54" s="7" ph="1"/>
      <c r="CU54" s="7" ph="1"/>
      <c r="CV54" s="7" ph="1"/>
      <c r="CW54" s="7" ph="1"/>
    </row>
    <row r="55" spans="1:101" x14ac:dyDescent="0.15">
      <c r="AG55" s="146"/>
      <c r="AH55" s="145"/>
      <c r="AI55" s="145"/>
      <c r="AJ55" s="145"/>
      <c r="AK55" s="146"/>
      <c r="AL55" s="146"/>
      <c r="AM55" s="145"/>
      <c r="AN55" s="146"/>
      <c r="AO55" s="146"/>
      <c r="AP55" s="146"/>
      <c r="AQ55" s="146"/>
      <c r="AR55" s="146"/>
      <c r="AS55" s="146"/>
      <c r="AT55" s="146"/>
      <c r="AU55" s="146"/>
      <c r="AV55" s="146"/>
      <c r="AW55" s="146"/>
      <c r="AX55" s="146"/>
      <c r="AY55" s="146"/>
      <c r="AZ55" s="146"/>
      <c r="BA55" s="146"/>
      <c r="BB55" s="146"/>
      <c r="BC55" s="146"/>
      <c r="BD55" s="146"/>
      <c r="BE55" s="146"/>
      <c r="BF55" s="146"/>
      <c r="BG55" s="146"/>
      <c r="BH55" s="146"/>
      <c r="BI55" s="146"/>
      <c r="BJ55" s="146"/>
      <c r="BK55" s="146"/>
      <c r="BL55" s="147"/>
      <c r="BM55" s="146"/>
      <c r="BN55" s="146"/>
      <c r="BO55" s="146"/>
      <c r="BP55" s="146"/>
      <c r="BQ55" s="146"/>
      <c r="BR55" s="146"/>
      <c r="BS55" s="146"/>
      <c r="BT55" s="146"/>
      <c r="BU55" s="146"/>
      <c r="BV55" s="146"/>
      <c r="BW55" s="146"/>
      <c r="BX55" s="146"/>
      <c r="BY55" s="146"/>
      <c r="BZ55" s="146"/>
      <c r="CA55" s="146"/>
      <c r="CB55" s="146"/>
      <c r="CC55" s="146"/>
      <c r="CD55" s="145"/>
      <c r="CE55" s="146"/>
      <c r="CF55" s="146"/>
      <c r="CG55" s="145"/>
    </row>
    <row r="56" spans="1:101" ht="21" x14ac:dyDescent="0.15">
      <c r="AG56" s="146"/>
      <c r="AH56" s="145"/>
      <c r="AI56" s="145"/>
      <c r="AJ56" s="145"/>
      <c r="AK56" s="146"/>
      <c r="AL56" s="146"/>
      <c r="AM56" s="145"/>
      <c r="AN56" s="146"/>
      <c r="AO56" s="146"/>
      <c r="AP56" s="146"/>
      <c r="AQ56" s="146"/>
      <c r="AR56" s="146"/>
      <c r="AS56" s="146"/>
      <c r="AT56" s="146"/>
      <c r="AU56" s="146"/>
      <c r="AV56" s="146"/>
      <c r="AW56" s="146"/>
      <c r="AX56" s="146"/>
      <c r="AY56" s="146"/>
      <c r="AZ56" s="146"/>
      <c r="BA56" s="146"/>
      <c r="BB56" s="146"/>
      <c r="BC56" s="146"/>
      <c r="BD56" s="146"/>
      <c r="BE56" s="146"/>
      <c r="BF56" s="146"/>
      <c r="BG56" s="146"/>
      <c r="BH56" s="146"/>
      <c r="BI56" s="146"/>
      <c r="BJ56" s="146" ph="1"/>
      <c r="BK56" s="146"/>
      <c r="BL56" s="147"/>
      <c r="BM56" s="146"/>
      <c r="BN56" s="146"/>
      <c r="BO56" s="146"/>
      <c r="BP56" s="146"/>
      <c r="BQ56" s="146"/>
      <c r="BR56" s="146"/>
      <c r="BS56" s="146"/>
      <c r="BT56" s="146"/>
      <c r="BU56" s="146"/>
      <c r="BV56" s="146" ph="1"/>
      <c r="BW56" s="146" ph="1"/>
      <c r="BX56" s="146" ph="1"/>
      <c r="BY56" s="146" ph="1"/>
      <c r="BZ56" s="146" ph="1"/>
      <c r="CA56" s="146" ph="1"/>
      <c r="CB56" s="146"/>
      <c r="CC56" s="146"/>
      <c r="CD56" s="145" ph="1"/>
      <c r="CE56" s="146"/>
      <c r="CF56" s="146"/>
      <c r="CG56" s="145"/>
      <c r="CH56" s="7" ph="1"/>
      <c r="CJ56" s="7" ph="1"/>
      <c r="CK56" s="7" ph="1"/>
      <c r="CM56" s="7" ph="1"/>
      <c r="CN56" s="7" ph="1"/>
      <c r="CP56" s="7" ph="1"/>
      <c r="CQ56" s="7" ph="1"/>
      <c r="CR56" s="7" ph="1"/>
      <c r="CS56" s="7" ph="1"/>
      <c r="CT56" s="7" ph="1"/>
      <c r="CU56" s="7" ph="1"/>
      <c r="CV56" s="7" ph="1"/>
      <c r="CW56" s="7" ph="1"/>
    </row>
    <row r="57" spans="1:101" ht="21" x14ac:dyDescent="0.15">
      <c r="AG57" s="146"/>
      <c r="AH57" s="145"/>
      <c r="AI57" s="145"/>
      <c r="AJ57" s="145"/>
      <c r="AK57" s="146"/>
      <c r="AL57" s="146"/>
      <c r="AM57" s="145"/>
      <c r="AN57" s="146"/>
      <c r="AO57" s="146"/>
      <c r="AP57" s="146"/>
      <c r="AQ57" s="146"/>
      <c r="AR57" s="146"/>
      <c r="AS57" s="146"/>
      <c r="AT57" s="146"/>
      <c r="AU57" s="146"/>
      <c r="AV57" s="146"/>
      <c r="AW57" s="146"/>
      <c r="AX57" s="146"/>
      <c r="AY57" s="146"/>
      <c r="AZ57" s="146"/>
      <c r="BA57" s="146"/>
      <c r="BB57" s="146"/>
      <c r="BC57" s="146"/>
      <c r="BD57" s="146"/>
      <c r="BE57" s="146"/>
      <c r="BF57" s="146"/>
      <c r="BG57" s="146"/>
      <c r="BH57" s="146"/>
      <c r="BI57" s="146"/>
      <c r="BJ57" s="146" ph="1"/>
      <c r="BK57" s="146"/>
      <c r="BL57" s="147"/>
      <c r="BM57" s="146"/>
      <c r="BN57" s="146"/>
      <c r="BO57" s="146"/>
      <c r="BP57" s="146"/>
      <c r="BQ57" s="146"/>
      <c r="BR57" s="146"/>
      <c r="BS57" s="146"/>
      <c r="BT57" s="146"/>
      <c r="BU57" s="146"/>
      <c r="BV57" s="146" ph="1"/>
      <c r="BW57" s="146" ph="1"/>
      <c r="BX57" s="146" ph="1"/>
      <c r="BY57" s="146" ph="1"/>
      <c r="BZ57" s="146" ph="1"/>
      <c r="CA57" s="146" ph="1"/>
      <c r="CB57" s="146"/>
      <c r="CC57" s="146"/>
      <c r="CD57" s="145" ph="1"/>
      <c r="CE57" s="146"/>
      <c r="CF57" s="146"/>
      <c r="CG57" s="145"/>
      <c r="CH57" s="7" ph="1"/>
      <c r="CJ57" s="7" ph="1"/>
      <c r="CK57" s="7" ph="1"/>
      <c r="CM57" s="7" ph="1"/>
      <c r="CN57" s="7" ph="1"/>
      <c r="CP57" s="7" ph="1"/>
      <c r="CQ57" s="7" ph="1"/>
      <c r="CR57" s="7" ph="1"/>
      <c r="CS57" s="7" ph="1"/>
      <c r="CT57" s="7" ph="1"/>
      <c r="CU57" s="7" ph="1"/>
      <c r="CV57" s="7" ph="1"/>
      <c r="CW57" s="7" ph="1"/>
    </row>
    <row r="58" spans="1:101" ht="21" x14ac:dyDescent="0.15">
      <c r="AG58" s="146"/>
      <c r="AH58" s="145"/>
      <c r="AI58" s="145"/>
      <c r="AJ58" s="145"/>
      <c r="AK58" s="146"/>
      <c r="AL58" s="146"/>
      <c r="AM58" s="145"/>
      <c r="AN58" s="146"/>
      <c r="AO58" s="146"/>
      <c r="AP58" s="146"/>
      <c r="AQ58" s="146"/>
      <c r="AR58" s="146"/>
      <c r="AS58" s="146"/>
      <c r="AT58" s="146"/>
      <c r="AU58" s="146"/>
      <c r="AV58" s="146"/>
      <c r="AW58" s="146"/>
      <c r="AX58" s="146"/>
      <c r="AY58" s="146"/>
      <c r="AZ58" s="146"/>
      <c r="BA58" s="146"/>
      <c r="BB58" s="146"/>
      <c r="BC58" s="146"/>
      <c r="BD58" s="146"/>
      <c r="BE58" s="146"/>
      <c r="BF58" s="146"/>
      <c r="BG58" s="146"/>
      <c r="BH58" s="146"/>
      <c r="BI58" s="146"/>
      <c r="BJ58" s="146" ph="1"/>
      <c r="BK58" s="146"/>
      <c r="BL58" s="147"/>
      <c r="BM58" s="146"/>
      <c r="BN58" s="146"/>
      <c r="BO58" s="146"/>
      <c r="BP58" s="146"/>
      <c r="BQ58" s="146"/>
      <c r="BR58" s="146"/>
      <c r="BS58" s="146"/>
      <c r="BT58" s="146"/>
      <c r="BU58" s="146"/>
      <c r="BV58" s="146" ph="1"/>
      <c r="BW58" s="146" ph="1"/>
      <c r="BX58" s="146" ph="1"/>
      <c r="BY58" s="146" ph="1"/>
      <c r="BZ58" s="146" ph="1"/>
      <c r="CA58" s="146" ph="1"/>
      <c r="CB58" s="146"/>
      <c r="CC58" s="146"/>
      <c r="CD58" s="145" ph="1"/>
      <c r="CE58" s="146"/>
      <c r="CF58" s="146"/>
      <c r="CG58" s="145"/>
      <c r="CH58" s="7" ph="1"/>
      <c r="CJ58" s="7" ph="1"/>
      <c r="CK58" s="7" ph="1"/>
      <c r="CM58" s="7" ph="1"/>
      <c r="CN58" s="7" ph="1"/>
      <c r="CP58" s="7" ph="1"/>
      <c r="CQ58" s="7" ph="1"/>
      <c r="CR58" s="7" ph="1"/>
      <c r="CS58" s="7" ph="1"/>
      <c r="CT58" s="7" ph="1"/>
      <c r="CU58" s="7" ph="1"/>
      <c r="CV58" s="7" ph="1"/>
      <c r="CW58" s="7" ph="1"/>
    </row>
    <row r="59" spans="1:101" ht="21" x14ac:dyDescent="0.15">
      <c r="AG59" s="146"/>
      <c r="AH59" s="145"/>
      <c r="AI59" s="145"/>
      <c r="AJ59" s="145"/>
      <c r="AK59" s="146"/>
      <c r="AL59" s="146"/>
      <c r="AM59" s="145"/>
      <c r="AN59" s="146"/>
      <c r="AO59" s="146"/>
      <c r="AP59" s="146"/>
      <c r="AQ59" s="146"/>
      <c r="AR59" s="146"/>
      <c r="AS59" s="146"/>
      <c r="AT59" s="146"/>
      <c r="AU59" s="146"/>
      <c r="AV59" s="146"/>
      <c r="AW59" s="146"/>
      <c r="AX59" s="146"/>
      <c r="AY59" s="146"/>
      <c r="AZ59" s="146"/>
      <c r="BA59" s="146"/>
      <c r="BB59" s="146"/>
      <c r="BC59" s="146"/>
      <c r="BD59" s="146"/>
      <c r="BE59" s="146"/>
      <c r="BF59" s="146"/>
      <c r="BG59" s="146"/>
      <c r="BH59" s="146"/>
      <c r="BI59" s="146"/>
      <c r="BJ59" s="146" ph="1"/>
      <c r="BK59" s="146"/>
      <c r="BL59" s="147"/>
      <c r="BM59" s="146"/>
      <c r="BN59" s="146"/>
      <c r="BO59" s="146"/>
      <c r="BP59" s="146"/>
      <c r="BQ59" s="146"/>
      <c r="BR59" s="146"/>
      <c r="BS59" s="146"/>
      <c r="BT59" s="146"/>
      <c r="BU59" s="146"/>
      <c r="BV59" s="146" ph="1"/>
      <c r="BW59" s="146" ph="1"/>
      <c r="BX59" s="146" ph="1"/>
      <c r="BY59" s="146" ph="1"/>
      <c r="BZ59" s="146" ph="1"/>
      <c r="CA59" s="146" ph="1"/>
      <c r="CB59" s="146"/>
      <c r="CC59" s="146"/>
      <c r="CD59" s="145" ph="1"/>
      <c r="CE59" s="146"/>
      <c r="CF59" s="146"/>
      <c r="CG59" s="145"/>
      <c r="CH59" s="7" ph="1"/>
      <c r="CJ59" s="7" ph="1"/>
      <c r="CK59" s="7" ph="1"/>
      <c r="CM59" s="7" ph="1"/>
      <c r="CN59" s="7" ph="1"/>
      <c r="CP59" s="7" ph="1"/>
      <c r="CQ59" s="7" ph="1"/>
      <c r="CR59" s="7" ph="1"/>
      <c r="CS59" s="7" ph="1"/>
      <c r="CT59" s="7" ph="1"/>
      <c r="CU59" s="7" ph="1"/>
      <c r="CV59" s="7" ph="1"/>
      <c r="CW59" s="7" ph="1"/>
    </row>
    <row r="60" spans="1:101" x14ac:dyDescent="0.15">
      <c r="AG60" s="146"/>
      <c r="AH60" s="145"/>
      <c r="AI60" s="145"/>
      <c r="AJ60" s="145"/>
      <c r="AK60" s="146"/>
      <c r="AL60" s="146"/>
      <c r="AM60" s="145"/>
      <c r="AN60" s="146"/>
      <c r="AO60" s="146"/>
      <c r="AP60" s="146"/>
      <c r="AQ60" s="146"/>
      <c r="AR60" s="146"/>
      <c r="AS60" s="146"/>
      <c r="AT60" s="146"/>
      <c r="AU60" s="146"/>
      <c r="AV60" s="146"/>
      <c r="AW60" s="146"/>
      <c r="AX60" s="146"/>
      <c r="AY60" s="146"/>
      <c r="AZ60" s="146"/>
      <c r="BA60" s="146"/>
      <c r="BB60" s="146"/>
      <c r="BC60" s="146"/>
      <c r="BD60" s="146"/>
      <c r="BE60" s="146"/>
      <c r="BF60" s="146"/>
      <c r="BG60" s="146"/>
      <c r="BH60" s="146"/>
      <c r="BI60" s="146"/>
      <c r="BJ60" s="146"/>
      <c r="BK60" s="146"/>
      <c r="BL60" s="147"/>
      <c r="BM60" s="146"/>
      <c r="BN60" s="146"/>
      <c r="BO60" s="146"/>
      <c r="BP60" s="146"/>
      <c r="BQ60" s="146"/>
      <c r="BR60" s="146"/>
      <c r="BS60" s="146"/>
      <c r="BT60" s="146"/>
      <c r="BU60" s="146"/>
      <c r="BV60" s="146"/>
      <c r="BW60" s="146"/>
      <c r="BX60" s="146"/>
      <c r="BY60" s="146"/>
      <c r="BZ60" s="146"/>
      <c r="CA60" s="146"/>
      <c r="CB60" s="146"/>
      <c r="CC60" s="146"/>
      <c r="CD60" s="145"/>
      <c r="CE60" s="146"/>
      <c r="CF60" s="146"/>
      <c r="CG60" s="145"/>
    </row>
    <row r="61" spans="1:101" ht="21" x14ac:dyDescent="0.15">
      <c r="AG61" s="146"/>
      <c r="AH61" s="145"/>
      <c r="AI61" s="145"/>
      <c r="AJ61" s="145"/>
      <c r="AK61" s="146"/>
      <c r="AL61" s="146"/>
      <c r="AM61" s="145"/>
      <c r="AN61" s="146"/>
      <c r="AO61" s="146"/>
      <c r="AP61" s="146"/>
      <c r="AQ61" s="146"/>
      <c r="AR61" s="146"/>
      <c r="AS61" s="146"/>
      <c r="AT61" s="146"/>
      <c r="AU61" s="146"/>
      <c r="AV61" s="146"/>
      <c r="AW61" s="146"/>
      <c r="AX61" s="146"/>
      <c r="AY61" s="146"/>
      <c r="AZ61" s="146"/>
      <c r="BA61" s="146"/>
      <c r="BB61" s="146"/>
      <c r="BC61" s="146"/>
      <c r="BD61" s="146"/>
      <c r="BE61" s="146"/>
      <c r="BF61" s="146"/>
      <c r="BG61" s="146"/>
      <c r="BH61" s="146"/>
      <c r="BI61" s="146"/>
      <c r="BJ61" s="146" ph="1"/>
      <c r="BK61" s="146"/>
      <c r="BL61" s="147"/>
      <c r="BM61" s="146"/>
      <c r="BN61" s="146"/>
      <c r="BO61" s="146"/>
      <c r="BP61" s="146"/>
      <c r="BQ61" s="146"/>
      <c r="BR61" s="146"/>
      <c r="BS61" s="146"/>
      <c r="BT61" s="146"/>
      <c r="BU61" s="146"/>
      <c r="BV61" s="146" ph="1"/>
      <c r="BW61" s="146" ph="1"/>
      <c r="BX61" s="146" ph="1"/>
      <c r="BY61" s="146" ph="1"/>
      <c r="BZ61" s="146" ph="1"/>
      <c r="CA61" s="146" ph="1"/>
      <c r="CB61" s="146"/>
      <c r="CC61" s="146"/>
      <c r="CD61" s="145" ph="1"/>
      <c r="CE61" s="146"/>
      <c r="CF61" s="146"/>
      <c r="CG61" s="145"/>
      <c r="CH61" s="7" ph="1"/>
      <c r="CJ61" s="7" ph="1"/>
      <c r="CK61" s="7" ph="1"/>
      <c r="CM61" s="7" ph="1"/>
      <c r="CN61" s="7" ph="1"/>
      <c r="CP61" s="7" ph="1"/>
      <c r="CQ61" s="7" ph="1"/>
      <c r="CR61" s="7" ph="1"/>
      <c r="CS61" s="7" ph="1"/>
      <c r="CT61" s="7" ph="1"/>
      <c r="CU61" s="7" ph="1"/>
      <c r="CV61" s="7" ph="1"/>
      <c r="CW61" s="7" ph="1"/>
    </row>
    <row r="62" spans="1:101" x14ac:dyDescent="0.15">
      <c r="AG62" s="146"/>
      <c r="AH62" s="145"/>
      <c r="AI62" s="145"/>
      <c r="AJ62" s="145"/>
      <c r="AK62" s="146"/>
      <c r="AL62" s="146"/>
      <c r="AM62" s="145"/>
      <c r="AN62" s="146"/>
      <c r="AO62" s="146"/>
      <c r="AP62" s="146"/>
      <c r="AQ62" s="146"/>
      <c r="AR62" s="146"/>
      <c r="AS62" s="146"/>
      <c r="AT62" s="146"/>
      <c r="AU62" s="146"/>
      <c r="AV62" s="146"/>
      <c r="AW62" s="146"/>
      <c r="AX62" s="146"/>
      <c r="AY62" s="146"/>
      <c r="AZ62" s="146"/>
      <c r="BA62" s="146"/>
      <c r="BB62" s="146"/>
      <c r="BC62" s="146"/>
      <c r="BD62" s="146"/>
      <c r="BE62" s="146"/>
      <c r="BF62" s="146"/>
      <c r="BG62" s="146"/>
      <c r="BH62" s="146"/>
      <c r="BI62" s="146"/>
      <c r="BJ62" s="146"/>
      <c r="BK62" s="146"/>
      <c r="BL62" s="147"/>
      <c r="BM62" s="146"/>
      <c r="BN62" s="146"/>
      <c r="BO62" s="146"/>
      <c r="BP62" s="146"/>
      <c r="BQ62" s="146"/>
      <c r="BR62" s="146"/>
      <c r="BS62" s="146"/>
      <c r="BT62" s="146"/>
      <c r="BU62" s="146"/>
      <c r="BV62" s="146"/>
      <c r="BW62" s="146"/>
      <c r="BX62" s="146"/>
      <c r="BY62" s="146"/>
      <c r="BZ62" s="146"/>
      <c r="CA62" s="146"/>
      <c r="CB62" s="146"/>
      <c r="CC62" s="146"/>
      <c r="CD62" s="145"/>
      <c r="CE62" s="146"/>
      <c r="CF62" s="146"/>
      <c r="CG62" s="145"/>
    </row>
    <row r="63" spans="1:101" ht="21" x14ac:dyDescent="0.15">
      <c r="AG63" s="146"/>
      <c r="AH63" s="145"/>
      <c r="AI63" s="145"/>
      <c r="AJ63" s="145"/>
      <c r="AK63" s="146"/>
      <c r="AL63" s="146"/>
      <c r="AM63" s="145"/>
      <c r="AN63" s="146"/>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ph="1"/>
      <c r="BK63" s="146"/>
      <c r="BL63" s="147"/>
      <c r="BM63" s="146"/>
      <c r="BN63" s="146"/>
      <c r="BO63" s="146"/>
      <c r="BP63" s="146"/>
      <c r="BQ63" s="146"/>
      <c r="BR63" s="146"/>
      <c r="BS63" s="146"/>
      <c r="BT63" s="146"/>
      <c r="BU63" s="146"/>
      <c r="BV63" s="146" ph="1"/>
      <c r="BW63" s="146" ph="1"/>
      <c r="BX63" s="146" ph="1"/>
      <c r="BY63" s="146" ph="1"/>
      <c r="BZ63" s="146" ph="1"/>
      <c r="CA63" s="146" ph="1"/>
      <c r="CB63" s="146"/>
      <c r="CC63" s="146"/>
      <c r="CD63" s="145" ph="1"/>
      <c r="CE63" s="146"/>
      <c r="CF63" s="146"/>
      <c r="CG63" s="145"/>
      <c r="CH63" s="7" ph="1"/>
      <c r="CJ63" s="7" ph="1"/>
      <c r="CK63" s="7" ph="1"/>
      <c r="CM63" s="7" ph="1"/>
      <c r="CN63" s="7" ph="1"/>
      <c r="CP63" s="7" ph="1"/>
      <c r="CQ63" s="7" ph="1"/>
      <c r="CR63" s="7" ph="1"/>
      <c r="CS63" s="7" ph="1"/>
      <c r="CT63" s="7" ph="1"/>
      <c r="CU63" s="7" ph="1"/>
      <c r="CV63" s="7" ph="1"/>
      <c r="CW63" s="7" ph="1"/>
    </row>
    <row r="64" spans="1:101" ht="21" x14ac:dyDescent="0.15">
      <c r="AG64" s="146"/>
      <c r="AH64" s="145"/>
      <c r="AI64" s="145"/>
      <c r="AJ64" s="145"/>
      <c r="AK64" s="146"/>
      <c r="AL64" s="146"/>
      <c r="AM64" s="145"/>
      <c r="AN64" s="146"/>
      <c r="AO64" s="146"/>
      <c r="AP64" s="146"/>
      <c r="AQ64" s="146"/>
      <c r="AR64" s="146"/>
      <c r="AS64" s="146"/>
      <c r="AT64" s="146"/>
      <c r="AU64" s="146"/>
      <c r="AV64" s="146"/>
      <c r="AW64" s="146"/>
      <c r="AX64" s="146"/>
      <c r="AY64" s="146"/>
      <c r="AZ64" s="146"/>
      <c r="BA64" s="146"/>
      <c r="BB64" s="146"/>
      <c r="BC64" s="146"/>
      <c r="BD64" s="146"/>
      <c r="BE64" s="146"/>
      <c r="BF64" s="146"/>
      <c r="BG64" s="146"/>
      <c r="BH64" s="146"/>
      <c r="BI64" s="146"/>
      <c r="BJ64" s="146" ph="1"/>
      <c r="BK64" s="146"/>
      <c r="BL64" s="147"/>
      <c r="BM64" s="146"/>
      <c r="BN64" s="146"/>
      <c r="BO64" s="146"/>
      <c r="BP64" s="146"/>
      <c r="BQ64" s="146"/>
      <c r="BR64" s="146"/>
      <c r="BS64" s="146"/>
      <c r="BT64" s="146"/>
      <c r="BU64" s="146"/>
      <c r="BV64" s="146" ph="1"/>
      <c r="BW64" s="146" ph="1"/>
      <c r="BX64" s="146" ph="1"/>
      <c r="BY64" s="146" ph="1"/>
      <c r="BZ64" s="146" ph="1"/>
      <c r="CA64" s="146" ph="1"/>
      <c r="CB64" s="146"/>
      <c r="CC64" s="146"/>
      <c r="CD64" s="145" ph="1"/>
      <c r="CE64" s="146"/>
      <c r="CF64" s="146"/>
      <c r="CG64" s="145"/>
      <c r="CH64" s="7" ph="1"/>
      <c r="CJ64" s="7" ph="1"/>
      <c r="CK64" s="7" ph="1"/>
      <c r="CM64" s="7" ph="1"/>
      <c r="CN64" s="7" ph="1"/>
      <c r="CP64" s="7" ph="1"/>
      <c r="CQ64" s="7" ph="1"/>
      <c r="CR64" s="7" ph="1"/>
      <c r="CS64" s="7" ph="1"/>
      <c r="CT64" s="7" ph="1"/>
      <c r="CU64" s="7" ph="1"/>
      <c r="CV64" s="7" ph="1"/>
      <c r="CW64" s="7" ph="1"/>
    </row>
    <row r="65" spans="33:101" x14ac:dyDescent="0.15">
      <c r="AG65" s="146"/>
      <c r="AH65" s="145"/>
      <c r="AI65" s="145"/>
      <c r="AJ65" s="145"/>
      <c r="AK65" s="146"/>
      <c r="AL65" s="146"/>
      <c r="AM65" s="145"/>
      <c r="AN65" s="146"/>
      <c r="AO65" s="146"/>
      <c r="AP65" s="146"/>
      <c r="AQ65" s="146"/>
      <c r="AR65" s="146"/>
      <c r="AS65" s="146"/>
      <c r="AT65" s="146"/>
      <c r="AU65" s="146"/>
      <c r="AV65" s="146"/>
      <c r="AW65" s="146"/>
      <c r="AX65" s="146"/>
      <c r="AY65" s="146"/>
      <c r="AZ65" s="146"/>
      <c r="BA65" s="146"/>
      <c r="BB65" s="146"/>
      <c r="BC65" s="146"/>
      <c r="BD65" s="146"/>
      <c r="BE65" s="146"/>
      <c r="BF65" s="146"/>
      <c r="BG65" s="146"/>
      <c r="BH65" s="146"/>
      <c r="BI65" s="146"/>
      <c r="BJ65" s="146"/>
      <c r="BK65" s="146"/>
      <c r="BL65" s="147"/>
      <c r="BM65" s="146"/>
      <c r="BN65" s="146"/>
      <c r="BO65" s="146"/>
      <c r="BP65" s="146"/>
      <c r="BQ65" s="146"/>
      <c r="BR65" s="146"/>
      <c r="BS65" s="146"/>
      <c r="BT65" s="146"/>
      <c r="BU65" s="146"/>
      <c r="BV65" s="146"/>
      <c r="BW65" s="146"/>
      <c r="BX65" s="146"/>
      <c r="BY65" s="146"/>
      <c r="BZ65" s="146"/>
      <c r="CA65" s="146"/>
      <c r="CB65" s="146"/>
      <c r="CC65" s="146"/>
      <c r="CD65" s="145"/>
      <c r="CE65" s="146"/>
      <c r="CF65" s="146"/>
      <c r="CG65" s="145"/>
    </row>
    <row r="66" spans="33:101" ht="21" x14ac:dyDescent="0.15">
      <c r="AG66" s="146"/>
      <c r="AH66" s="145"/>
      <c r="AI66" s="145"/>
      <c r="AJ66" s="145"/>
      <c r="AK66" s="146"/>
      <c r="AL66" s="146"/>
      <c r="AM66" s="145"/>
      <c r="AN66" s="146"/>
      <c r="AO66" s="146"/>
      <c r="AP66" s="146"/>
      <c r="AQ66" s="146"/>
      <c r="AR66" s="146"/>
      <c r="AS66" s="146"/>
      <c r="AT66" s="146"/>
      <c r="AU66" s="146"/>
      <c r="AV66" s="146"/>
      <c r="AW66" s="146"/>
      <c r="AX66" s="146"/>
      <c r="AY66" s="146"/>
      <c r="AZ66" s="146"/>
      <c r="BA66" s="146"/>
      <c r="BB66" s="146"/>
      <c r="BC66" s="146"/>
      <c r="BD66" s="146"/>
      <c r="BE66" s="146"/>
      <c r="BF66" s="146"/>
      <c r="BG66" s="146"/>
      <c r="BH66" s="146"/>
      <c r="BI66" s="146"/>
      <c r="BJ66" s="146" ph="1"/>
      <c r="BK66" s="146"/>
      <c r="BL66" s="147"/>
      <c r="BM66" s="146"/>
      <c r="BN66" s="146"/>
      <c r="BO66" s="146"/>
      <c r="BP66" s="146"/>
      <c r="BQ66" s="146"/>
      <c r="BR66" s="146"/>
      <c r="BS66" s="146"/>
      <c r="BT66" s="146"/>
      <c r="BU66" s="146"/>
      <c r="BV66" s="146" ph="1"/>
      <c r="BW66" s="146" ph="1"/>
      <c r="BX66" s="146" ph="1"/>
      <c r="BY66" s="146" ph="1"/>
      <c r="BZ66" s="146" ph="1"/>
      <c r="CA66" s="146" ph="1"/>
      <c r="CB66" s="146"/>
      <c r="CC66" s="146"/>
      <c r="CD66" s="145" ph="1"/>
      <c r="CE66" s="146"/>
      <c r="CF66" s="146"/>
      <c r="CG66" s="145"/>
      <c r="CH66" s="7" ph="1"/>
      <c r="CJ66" s="7" ph="1"/>
      <c r="CK66" s="7" ph="1"/>
      <c r="CM66" s="7" ph="1"/>
      <c r="CN66" s="7" ph="1"/>
      <c r="CP66" s="7" ph="1"/>
      <c r="CQ66" s="7" ph="1"/>
      <c r="CR66" s="7" ph="1"/>
      <c r="CS66" s="7" ph="1"/>
      <c r="CT66" s="7" ph="1"/>
      <c r="CU66" s="7" ph="1"/>
      <c r="CV66" s="7" ph="1"/>
      <c r="CW66" s="7" ph="1"/>
    </row>
    <row r="67" spans="33:101" x14ac:dyDescent="0.15">
      <c r="AG67" s="146"/>
      <c r="AH67" s="145"/>
      <c r="AI67" s="145"/>
      <c r="AJ67" s="145"/>
      <c r="AK67" s="146"/>
      <c r="AL67" s="146"/>
      <c r="AM67" s="145"/>
      <c r="AN67" s="146"/>
      <c r="AO67" s="146"/>
      <c r="AP67" s="146"/>
      <c r="AQ67" s="146"/>
      <c r="AR67" s="146"/>
      <c r="AS67" s="146"/>
      <c r="AT67" s="146"/>
      <c r="AU67" s="146"/>
      <c r="AV67" s="146"/>
      <c r="AW67" s="146"/>
      <c r="AX67" s="146"/>
      <c r="AY67" s="146"/>
      <c r="AZ67" s="146"/>
      <c r="BA67" s="146"/>
      <c r="BB67" s="146"/>
      <c r="BC67" s="146"/>
      <c r="BD67" s="146"/>
      <c r="BE67" s="146"/>
      <c r="BF67" s="146"/>
      <c r="BG67" s="146"/>
      <c r="BH67" s="146"/>
      <c r="BI67" s="146"/>
      <c r="BJ67" s="146"/>
      <c r="BK67" s="146"/>
      <c r="BL67" s="147"/>
      <c r="BM67" s="146"/>
      <c r="BN67" s="146"/>
      <c r="BO67" s="146"/>
      <c r="BP67" s="146"/>
      <c r="BQ67" s="146"/>
      <c r="BR67" s="146"/>
      <c r="BS67" s="146"/>
      <c r="BT67" s="146"/>
      <c r="BU67" s="146"/>
      <c r="BV67" s="146"/>
      <c r="BW67" s="146"/>
      <c r="BX67" s="146"/>
      <c r="BY67" s="146"/>
      <c r="BZ67" s="146"/>
      <c r="CA67" s="146"/>
      <c r="CB67" s="146"/>
      <c r="CC67" s="146"/>
      <c r="CD67" s="145"/>
      <c r="CE67" s="146"/>
      <c r="CF67" s="146"/>
      <c r="CG67" s="145"/>
    </row>
    <row r="68" spans="33:101" ht="21" x14ac:dyDescent="0.15">
      <c r="AG68" s="146"/>
      <c r="AH68" s="145"/>
      <c r="AI68" s="145"/>
      <c r="AJ68" s="145"/>
      <c r="AK68" s="146"/>
      <c r="AL68" s="146"/>
      <c r="AM68" s="145"/>
      <c r="AN68" s="146"/>
      <c r="AO68" s="146"/>
      <c r="AP68" s="146"/>
      <c r="AQ68" s="146"/>
      <c r="AR68" s="146"/>
      <c r="AS68" s="146"/>
      <c r="AT68" s="146"/>
      <c r="AU68" s="146"/>
      <c r="AV68" s="146"/>
      <c r="AW68" s="146"/>
      <c r="AX68" s="146"/>
      <c r="AY68" s="146"/>
      <c r="AZ68" s="146"/>
      <c r="BA68" s="146"/>
      <c r="BB68" s="146"/>
      <c r="BC68" s="146"/>
      <c r="BD68" s="146"/>
      <c r="BE68" s="146"/>
      <c r="BF68" s="146"/>
      <c r="BG68" s="146"/>
      <c r="BH68" s="146"/>
      <c r="BI68" s="146"/>
      <c r="BJ68" s="146" ph="1"/>
      <c r="BK68" s="146"/>
      <c r="BL68" s="147"/>
      <c r="BM68" s="146"/>
      <c r="BN68" s="146"/>
      <c r="BO68" s="146"/>
      <c r="BP68" s="146"/>
      <c r="BQ68" s="146"/>
      <c r="BR68" s="146"/>
      <c r="BS68" s="146"/>
      <c r="BT68" s="146"/>
      <c r="BU68" s="146"/>
      <c r="BV68" s="146" ph="1"/>
      <c r="BW68" s="146" ph="1"/>
      <c r="BX68" s="146" ph="1"/>
      <c r="BY68" s="146" ph="1"/>
      <c r="BZ68" s="146" ph="1"/>
      <c r="CA68" s="146" ph="1"/>
      <c r="CB68" s="146"/>
      <c r="CC68" s="146"/>
      <c r="CD68" s="145" ph="1"/>
      <c r="CE68" s="146"/>
      <c r="CF68" s="146"/>
      <c r="CG68" s="145"/>
      <c r="CH68" s="7" ph="1"/>
      <c r="CJ68" s="7" ph="1"/>
      <c r="CK68" s="7" ph="1"/>
      <c r="CM68" s="7" ph="1"/>
      <c r="CN68" s="7" ph="1"/>
      <c r="CP68" s="7" ph="1"/>
      <c r="CQ68" s="7" ph="1"/>
      <c r="CR68" s="7" ph="1"/>
      <c r="CS68" s="7" ph="1"/>
      <c r="CT68" s="7" ph="1"/>
      <c r="CU68" s="7" ph="1"/>
      <c r="CV68" s="7" ph="1"/>
      <c r="CW68" s="7" ph="1"/>
    </row>
    <row r="69" spans="33:101" ht="21" x14ac:dyDescent="0.15">
      <c r="AG69" s="146"/>
      <c r="AH69" s="145"/>
      <c r="AI69" s="145"/>
      <c r="AJ69" s="145"/>
      <c r="AK69" s="146"/>
      <c r="AL69" s="146"/>
      <c r="AM69" s="145"/>
      <c r="AN69" s="146"/>
      <c r="AO69" s="146"/>
      <c r="AP69" s="146"/>
      <c r="AQ69" s="146"/>
      <c r="AR69" s="146"/>
      <c r="AS69" s="146"/>
      <c r="AT69" s="146"/>
      <c r="AU69" s="146"/>
      <c r="AV69" s="146"/>
      <c r="AW69" s="146"/>
      <c r="AX69" s="146"/>
      <c r="AY69" s="146"/>
      <c r="AZ69" s="146"/>
      <c r="BA69" s="146"/>
      <c r="BB69" s="146"/>
      <c r="BC69" s="146"/>
      <c r="BD69" s="146"/>
      <c r="BE69" s="146"/>
      <c r="BF69" s="146"/>
      <c r="BG69" s="146"/>
      <c r="BH69" s="146"/>
      <c r="BI69" s="146"/>
      <c r="BJ69" s="146" ph="1"/>
      <c r="BK69" s="146"/>
      <c r="BL69" s="147"/>
      <c r="BM69" s="146"/>
      <c r="BN69" s="146"/>
      <c r="BO69" s="146"/>
      <c r="BP69" s="146"/>
      <c r="BQ69" s="146"/>
      <c r="BR69" s="146"/>
      <c r="BS69" s="146"/>
      <c r="BT69" s="146"/>
      <c r="BU69" s="146"/>
      <c r="BV69" s="146" ph="1"/>
      <c r="BW69" s="146" ph="1"/>
      <c r="BX69" s="146" ph="1"/>
      <c r="BY69" s="146" ph="1"/>
      <c r="BZ69" s="146" ph="1"/>
      <c r="CA69" s="146" ph="1"/>
      <c r="CB69" s="146"/>
      <c r="CC69" s="146"/>
      <c r="CD69" s="145" ph="1"/>
      <c r="CE69" s="146"/>
      <c r="CF69" s="146"/>
      <c r="CG69" s="145"/>
      <c r="CH69" s="7" ph="1"/>
      <c r="CJ69" s="7" ph="1"/>
      <c r="CK69" s="7" ph="1"/>
      <c r="CM69" s="7" ph="1"/>
      <c r="CN69" s="7" ph="1"/>
      <c r="CP69" s="7" ph="1"/>
      <c r="CQ69" s="7" ph="1"/>
      <c r="CR69" s="7" ph="1"/>
      <c r="CS69" s="7" ph="1"/>
      <c r="CT69" s="7" ph="1"/>
      <c r="CU69" s="7" ph="1"/>
      <c r="CV69" s="7" ph="1"/>
      <c r="CW69" s="7" ph="1"/>
    </row>
    <row r="70" spans="33:101" ht="21" x14ac:dyDescent="0.15">
      <c r="AG70" s="146"/>
      <c r="AH70" s="145"/>
      <c r="AI70" s="145"/>
      <c r="AJ70" s="145"/>
      <c r="AK70" s="146"/>
      <c r="AL70" s="146"/>
      <c r="AM70" s="145"/>
      <c r="AN70" s="146"/>
      <c r="AO70" s="146"/>
      <c r="AP70" s="146"/>
      <c r="AQ70" s="146"/>
      <c r="AR70" s="146"/>
      <c r="AS70" s="146"/>
      <c r="AT70" s="146"/>
      <c r="AU70" s="146"/>
      <c r="AV70" s="146"/>
      <c r="AW70" s="146"/>
      <c r="AX70" s="146"/>
      <c r="AY70" s="146"/>
      <c r="AZ70" s="146"/>
      <c r="BA70" s="146"/>
      <c r="BB70" s="146"/>
      <c r="BC70" s="146"/>
      <c r="BD70" s="146"/>
      <c r="BE70" s="146"/>
      <c r="BF70" s="146"/>
      <c r="BG70" s="146"/>
      <c r="BH70" s="146"/>
      <c r="BI70" s="146"/>
      <c r="BJ70" s="146" ph="1"/>
      <c r="BK70" s="146"/>
      <c r="BL70" s="147"/>
      <c r="BM70" s="146"/>
      <c r="BN70" s="146"/>
      <c r="BO70" s="146"/>
      <c r="BP70" s="146"/>
      <c r="BQ70" s="146"/>
      <c r="BR70" s="146"/>
      <c r="BS70" s="146"/>
      <c r="BT70" s="146"/>
      <c r="BU70" s="146"/>
      <c r="BV70" s="146" ph="1"/>
      <c r="BW70" s="146" ph="1"/>
      <c r="BX70" s="146" ph="1"/>
      <c r="BY70" s="146" ph="1"/>
      <c r="BZ70" s="146" ph="1"/>
      <c r="CA70" s="146" ph="1"/>
      <c r="CB70" s="146"/>
      <c r="CC70" s="146"/>
      <c r="CD70" s="145" ph="1"/>
      <c r="CE70" s="146"/>
      <c r="CF70" s="146"/>
      <c r="CG70" s="145"/>
      <c r="CH70" s="7" ph="1"/>
      <c r="CJ70" s="7" ph="1"/>
      <c r="CK70" s="7" ph="1"/>
      <c r="CM70" s="7" ph="1"/>
      <c r="CN70" s="7" ph="1"/>
      <c r="CP70" s="7" ph="1"/>
      <c r="CQ70" s="7" ph="1"/>
      <c r="CR70" s="7" ph="1"/>
      <c r="CS70" s="7" ph="1"/>
      <c r="CT70" s="7" ph="1"/>
      <c r="CU70" s="7" ph="1"/>
      <c r="CV70" s="7" ph="1"/>
      <c r="CW70" s="7" ph="1"/>
    </row>
    <row r="71" spans="33:101" ht="21" x14ac:dyDescent="0.15">
      <c r="AG71" s="146"/>
      <c r="AH71" s="145"/>
      <c r="AI71" s="145"/>
      <c r="AJ71" s="145"/>
      <c r="AK71" s="146"/>
      <c r="AL71" s="146"/>
      <c r="AM71" s="145"/>
      <c r="AN71" s="146"/>
      <c r="AO71" s="146"/>
      <c r="AP71" s="146"/>
      <c r="AQ71" s="146"/>
      <c r="AR71" s="146"/>
      <c r="AS71" s="146"/>
      <c r="AT71" s="146"/>
      <c r="AU71" s="146"/>
      <c r="AV71" s="146"/>
      <c r="AW71" s="146"/>
      <c r="AX71" s="146"/>
      <c r="AY71" s="146"/>
      <c r="AZ71" s="146"/>
      <c r="BA71" s="146"/>
      <c r="BB71" s="146"/>
      <c r="BC71" s="146"/>
      <c r="BD71" s="146"/>
      <c r="BE71" s="146"/>
      <c r="BF71" s="146"/>
      <c r="BG71" s="146"/>
      <c r="BH71" s="146"/>
      <c r="BI71" s="146"/>
      <c r="BJ71" s="146" ph="1"/>
      <c r="BK71" s="146"/>
      <c r="BL71" s="147"/>
      <c r="BM71" s="146"/>
      <c r="BN71" s="146"/>
      <c r="BO71" s="146"/>
      <c r="BP71" s="146"/>
      <c r="BQ71" s="146"/>
      <c r="BR71" s="146"/>
      <c r="BS71" s="146"/>
      <c r="BT71" s="146"/>
      <c r="BU71" s="146"/>
      <c r="BV71" s="146" ph="1"/>
      <c r="BW71" s="146" ph="1"/>
      <c r="BX71" s="146" ph="1"/>
      <c r="BY71" s="146" ph="1"/>
      <c r="BZ71" s="146" ph="1"/>
      <c r="CA71" s="146" ph="1"/>
      <c r="CB71" s="146"/>
      <c r="CC71" s="146"/>
      <c r="CD71" s="145" ph="1"/>
      <c r="CE71" s="146"/>
      <c r="CF71" s="146"/>
      <c r="CG71" s="145"/>
      <c r="CH71" s="7" ph="1"/>
      <c r="CJ71" s="7" ph="1"/>
      <c r="CK71" s="7" ph="1"/>
      <c r="CM71" s="7" ph="1"/>
      <c r="CN71" s="7" ph="1"/>
      <c r="CP71" s="7" ph="1"/>
      <c r="CQ71" s="7" ph="1"/>
      <c r="CR71" s="7" ph="1"/>
      <c r="CS71" s="7" ph="1"/>
      <c r="CT71" s="7" ph="1"/>
      <c r="CU71" s="7" ph="1"/>
      <c r="CV71" s="7" ph="1"/>
      <c r="CW71" s="7" ph="1"/>
    </row>
    <row r="72" spans="33:101" ht="21" x14ac:dyDescent="0.15">
      <c r="AG72" s="146"/>
      <c r="AH72" s="145"/>
      <c r="AI72" s="145"/>
      <c r="AJ72" s="145"/>
      <c r="AK72" s="146"/>
      <c r="AL72" s="146"/>
      <c r="AM72" s="145"/>
      <c r="AN72" s="146"/>
      <c r="AO72" s="146"/>
      <c r="AP72" s="146"/>
      <c r="AQ72" s="146"/>
      <c r="AR72" s="146"/>
      <c r="AS72" s="146"/>
      <c r="AT72" s="146"/>
      <c r="AU72" s="146"/>
      <c r="AV72" s="146"/>
      <c r="AW72" s="146"/>
      <c r="AX72" s="146"/>
      <c r="AY72" s="146"/>
      <c r="AZ72" s="146"/>
      <c r="BA72" s="146"/>
      <c r="BB72" s="146"/>
      <c r="BC72" s="146"/>
      <c r="BD72" s="146"/>
      <c r="BE72" s="146"/>
      <c r="BF72" s="146"/>
      <c r="BG72" s="146"/>
      <c r="BH72" s="146"/>
      <c r="BI72" s="146"/>
      <c r="BJ72" s="146" ph="1"/>
      <c r="BK72" s="146"/>
      <c r="BL72" s="147"/>
      <c r="BM72" s="146"/>
      <c r="BN72" s="146"/>
      <c r="BO72" s="146"/>
      <c r="BP72" s="146"/>
      <c r="BQ72" s="146"/>
      <c r="BR72" s="146"/>
      <c r="BS72" s="146"/>
      <c r="BT72" s="146"/>
      <c r="BU72" s="146"/>
      <c r="BV72" s="146" ph="1"/>
      <c r="BW72" s="146" ph="1"/>
      <c r="BX72" s="146" ph="1"/>
      <c r="BY72" s="146" ph="1"/>
      <c r="BZ72" s="146" ph="1"/>
      <c r="CA72" s="146" ph="1"/>
      <c r="CB72" s="146"/>
      <c r="CC72" s="146"/>
      <c r="CD72" s="145" ph="1"/>
      <c r="CE72" s="146"/>
      <c r="CF72" s="146"/>
      <c r="CG72" s="145"/>
      <c r="CH72" s="7" ph="1"/>
      <c r="CJ72" s="7" ph="1"/>
      <c r="CK72" s="7" ph="1"/>
      <c r="CM72" s="7" ph="1"/>
      <c r="CN72" s="7" ph="1"/>
      <c r="CP72" s="7" ph="1"/>
      <c r="CQ72" s="7" ph="1"/>
      <c r="CR72" s="7" ph="1"/>
      <c r="CS72" s="7" ph="1"/>
      <c r="CT72" s="7" ph="1"/>
      <c r="CU72" s="7" ph="1"/>
      <c r="CV72" s="7" ph="1"/>
      <c r="CW72" s="7" ph="1"/>
    </row>
    <row r="73" spans="33:101" x14ac:dyDescent="0.15">
      <c r="AG73" s="146"/>
      <c r="AH73" s="145"/>
      <c r="AI73" s="145"/>
      <c r="AJ73" s="145"/>
      <c r="AK73" s="146"/>
      <c r="AL73" s="146"/>
      <c r="AM73" s="145"/>
      <c r="AN73" s="146"/>
      <c r="AO73" s="146"/>
      <c r="AP73" s="146"/>
      <c r="AQ73" s="146"/>
      <c r="AR73" s="146"/>
      <c r="AS73" s="146"/>
      <c r="AT73" s="146"/>
      <c r="AU73" s="146"/>
      <c r="AV73" s="146"/>
      <c r="AW73" s="146"/>
      <c r="AX73" s="146"/>
      <c r="AY73" s="146"/>
      <c r="AZ73" s="146"/>
      <c r="BA73" s="146"/>
      <c r="BB73" s="146"/>
      <c r="BC73" s="146"/>
      <c r="BD73" s="146"/>
      <c r="BE73" s="146"/>
      <c r="BF73" s="146"/>
      <c r="BG73" s="146"/>
      <c r="BH73" s="146"/>
      <c r="BI73" s="146"/>
      <c r="BJ73" s="146"/>
      <c r="BK73" s="146"/>
      <c r="BL73" s="147"/>
      <c r="BM73" s="146"/>
      <c r="BN73" s="146"/>
      <c r="BO73" s="146"/>
      <c r="BP73" s="146"/>
      <c r="BQ73" s="146"/>
      <c r="BR73" s="146"/>
      <c r="BS73" s="146"/>
      <c r="BT73" s="146"/>
      <c r="BU73" s="146"/>
      <c r="BV73" s="146"/>
      <c r="BW73" s="146"/>
      <c r="BX73" s="146"/>
      <c r="BY73" s="146"/>
      <c r="BZ73" s="146"/>
      <c r="CA73" s="146"/>
      <c r="CB73" s="146"/>
      <c r="CC73" s="146"/>
      <c r="CD73" s="145"/>
      <c r="CE73" s="146"/>
      <c r="CF73" s="146"/>
      <c r="CG73" s="145"/>
    </row>
    <row r="74" spans="33:101" ht="21" x14ac:dyDescent="0.15">
      <c r="AG74" s="146"/>
      <c r="AH74" s="145"/>
      <c r="AI74" s="145"/>
      <c r="AJ74" s="145"/>
      <c r="AK74" s="146"/>
      <c r="AL74" s="146"/>
      <c r="AM74" s="145"/>
      <c r="AN74" s="146"/>
      <c r="AO74" s="146"/>
      <c r="AP74" s="146"/>
      <c r="AQ74" s="146"/>
      <c r="AR74" s="146"/>
      <c r="AS74" s="146"/>
      <c r="AT74" s="146"/>
      <c r="AU74" s="146"/>
      <c r="AV74" s="146"/>
      <c r="AW74" s="146"/>
      <c r="AX74" s="146"/>
      <c r="AY74" s="146"/>
      <c r="AZ74" s="146"/>
      <c r="BA74" s="146"/>
      <c r="BB74" s="146"/>
      <c r="BC74" s="146"/>
      <c r="BD74" s="146"/>
      <c r="BE74" s="146"/>
      <c r="BF74" s="146"/>
      <c r="BG74" s="146"/>
      <c r="BH74" s="146"/>
      <c r="BI74" s="146"/>
      <c r="BJ74" s="146" ph="1"/>
      <c r="BK74" s="146"/>
      <c r="BL74" s="147"/>
      <c r="BM74" s="146"/>
      <c r="BN74" s="146"/>
      <c r="BO74" s="146"/>
      <c r="BP74" s="146"/>
      <c r="BQ74" s="146"/>
      <c r="BR74" s="146"/>
      <c r="BS74" s="146"/>
      <c r="BT74" s="146"/>
      <c r="BU74" s="146"/>
      <c r="BV74" s="146" ph="1"/>
      <c r="BW74" s="146" ph="1"/>
      <c r="BX74" s="146" ph="1"/>
      <c r="BY74" s="146" ph="1"/>
      <c r="BZ74" s="146" ph="1"/>
      <c r="CA74" s="146" ph="1"/>
      <c r="CB74" s="146"/>
      <c r="CC74" s="146"/>
      <c r="CD74" s="145" ph="1"/>
      <c r="CE74" s="146"/>
      <c r="CF74" s="146"/>
      <c r="CG74" s="145"/>
      <c r="CH74" s="7" ph="1"/>
      <c r="CJ74" s="7" ph="1"/>
      <c r="CK74" s="7" ph="1"/>
      <c r="CM74" s="7" ph="1"/>
      <c r="CN74" s="7" ph="1"/>
      <c r="CP74" s="7" ph="1"/>
      <c r="CQ74" s="7" ph="1"/>
      <c r="CR74" s="7" ph="1"/>
      <c r="CS74" s="7" ph="1"/>
      <c r="CT74" s="7" ph="1"/>
      <c r="CU74" s="7" ph="1"/>
      <c r="CV74" s="7" ph="1"/>
      <c r="CW74" s="7" ph="1"/>
    </row>
    <row r="75" spans="33:101" x14ac:dyDescent="0.15">
      <c r="AG75" s="146"/>
      <c r="AH75" s="145"/>
      <c r="AI75" s="145"/>
      <c r="AJ75" s="145"/>
      <c r="AK75" s="146"/>
      <c r="AL75" s="146"/>
      <c r="AM75" s="145"/>
      <c r="AN75" s="146"/>
      <c r="AO75" s="146"/>
      <c r="AP75" s="146"/>
      <c r="AQ75" s="146"/>
      <c r="AR75" s="146"/>
      <c r="AS75" s="146"/>
      <c r="AT75" s="146"/>
      <c r="AU75" s="146"/>
      <c r="AV75" s="146"/>
      <c r="AW75" s="146"/>
      <c r="AX75" s="146"/>
      <c r="AY75" s="146"/>
      <c r="AZ75" s="146"/>
      <c r="BA75" s="146"/>
      <c r="BB75" s="146"/>
      <c r="BC75" s="146"/>
      <c r="BD75" s="146"/>
      <c r="BE75" s="146"/>
      <c r="BF75" s="146"/>
      <c r="BG75" s="146"/>
      <c r="BH75" s="146"/>
      <c r="BI75" s="146"/>
      <c r="BJ75" s="146"/>
      <c r="BK75" s="146"/>
      <c r="BL75" s="147"/>
      <c r="BM75" s="146"/>
      <c r="BN75" s="146"/>
      <c r="BO75" s="146"/>
      <c r="BP75" s="146"/>
      <c r="BQ75" s="146"/>
      <c r="BR75" s="146"/>
      <c r="BS75" s="146"/>
      <c r="BT75" s="146"/>
      <c r="BU75" s="146"/>
      <c r="BV75" s="146"/>
      <c r="BW75" s="146"/>
      <c r="BX75" s="146"/>
      <c r="BY75" s="146"/>
      <c r="BZ75" s="146"/>
      <c r="CA75" s="146"/>
      <c r="CB75" s="146"/>
      <c r="CC75" s="146"/>
      <c r="CD75" s="145"/>
      <c r="CE75" s="146"/>
      <c r="CF75" s="146"/>
      <c r="CG75" s="145"/>
    </row>
    <row r="76" spans="33:101" ht="21" x14ac:dyDescent="0.15">
      <c r="AG76" s="146"/>
      <c r="AH76" s="145"/>
      <c r="AI76" s="145"/>
      <c r="AJ76" s="145"/>
      <c r="AK76" s="146"/>
      <c r="AL76" s="146"/>
      <c r="AM76" s="145"/>
      <c r="AN76" s="146"/>
      <c r="AO76" s="146"/>
      <c r="AP76" s="146"/>
      <c r="AQ76" s="146"/>
      <c r="AR76" s="146"/>
      <c r="AS76" s="146"/>
      <c r="AT76" s="146"/>
      <c r="AU76" s="146"/>
      <c r="AV76" s="146"/>
      <c r="AW76" s="146"/>
      <c r="AX76" s="146"/>
      <c r="AY76" s="146"/>
      <c r="AZ76" s="146"/>
      <c r="BA76" s="146"/>
      <c r="BB76" s="146"/>
      <c r="BC76" s="146"/>
      <c r="BD76" s="146"/>
      <c r="BE76" s="146"/>
      <c r="BF76" s="146"/>
      <c r="BG76" s="146"/>
      <c r="BH76" s="146"/>
      <c r="BI76" s="146"/>
      <c r="BJ76" s="146" ph="1"/>
      <c r="BK76" s="146"/>
      <c r="BL76" s="147"/>
      <c r="BM76" s="146"/>
      <c r="BN76" s="146"/>
      <c r="BO76" s="146"/>
      <c r="BP76" s="146"/>
      <c r="BQ76" s="146"/>
      <c r="BR76" s="146"/>
      <c r="BS76" s="146"/>
      <c r="BT76" s="146"/>
      <c r="BU76" s="146"/>
      <c r="BV76" s="146" ph="1"/>
      <c r="BW76" s="146" ph="1"/>
      <c r="BX76" s="146" ph="1"/>
      <c r="BY76" s="146" ph="1"/>
      <c r="BZ76" s="146" ph="1"/>
      <c r="CA76" s="146" ph="1"/>
      <c r="CB76" s="146"/>
      <c r="CC76" s="146"/>
      <c r="CD76" s="145" ph="1"/>
      <c r="CE76" s="146"/>
      <c r="CF76" s="146"/>
      <c r="CG76" s="145"/>
      <c r="CH76" s="7" ph="1"/>
      <c r="CJ76" s="7" ph="1"/>
      <c r="CK76" s="7" ph="1"/>
      <c r="CM76" s="7" ph="1"/>
      <c r="CN76" s="7" ph="1"/>
      <c r="CP76" s="7" ph="1"/>
      <c r="CQ76" s="7" ph="1"/>
      <c r="CR76" s="7" ph="1"/>
      <c r="CS76" s="7" ph="1"/>
      <c r="CT76" s="7" ph="1"/>
      <c r="CU76" s="7" ph="1"/>
      <c r="CV76" s="7" ph="1"/>
      <c r="CW76" s="7" ph="1"/>
    </row>
    <row r="77" spans="33:101" ht="21" x14ac:dyDescent="0.15">
      <c r="AG77" s="146"/>
      <c r="AH77" s="145"/>
      <c r="AI77" s="145"/>
      <c r="AJ77" s="145"/>
      <c r="AK77" s="146"/>
      <c r="AL77" s="146"/>
      <c r="AM77" s="145"/>
      <c r="AN77" s="146"/>
      <c r="AO77" s="146"/>
      <c r="AP77" s="146"/>
      <c r="AQ77" s="146"/>
      <c r="AR77" s="146"/>
      <c r="AS77" s="146"/>
      <c r="AT77" s="146"/>
      <c r="AU77" s="146"/>
      <c r="AV77" s="146"/>
      <c r="AW77" s="146"/>
      <c r="AX77" s="146"/>
      <c r="AY77" s="146"/>
      <c r="AZ77" s="146"/>
      <c r="BA77" s="146"/>
      <c r="BB77" s="146"/>
      <c r="BC77" s="146"/>
      <c r="BD77" s="146"/>
      <c r="BE77" s="146"/>
      <c r="BF77" s="146"/>
      <c r="BG77" s="146"/>
      <c r="BH77" s="146"/>
      <c r="BI77" s="146"/>
      <c r="BJ77" s="146" ph="1"/>
      <c r="BK77" s="146"/>
      <c r="BL77" s="147"/>
      <c r="BM77" s="146"/>
      <c r="BN77" s="146"/>
      <c r="BO77" s="146"/>
      <c r="BP77" s="146"/>
      <c r="BQ77" s="146"/>
      <c r="BR77" s="146"/>
      <c r="BS77" s="146"/>
      <c r="BT77" s="146"/>
      <c r="BU77" s="146"/>
      <c r="BV77" s="146" ph="1"/>
      <c r="BW77" s="146" ph="1"/>
      <c r="BX77" s="146" ph="1"/>
      <c r="BY77" s="146" ph="1"/>
      <c r="BZ77" s="146" ph="1"/>
      <c r="CA77" s="146" ph="1"/>
      <c r="CB77" s="146"/>
      <c r="CC77" s="146"/>
      <c r="CD77" s="145" ph="1"/>
      <c r="CE77" s="146"/>
      <c r="CF77" s="146"/>
      <c r="CG77" s="145"/>
      <c r="CH77" s="7" ph="1"/>
      <c r="CJ77" s="7" ph="1"/>
      <c r="CK77" s="7" ph="1"/>
      <c r="CM77" s="7" ph="1"/>
      <c r="CN77" s="7" ph="1"/>
      <c r="CP77" s="7" ph="1"/>
      <c r="CQ77" s="7" ph="1"/>
      <c r="CR77" s="7" ph="1"/>
      <c r="CS77" s="7" ph="1"/>
      <c r="CT77" s="7" ph="1"/>
      <c r="CU77" s="7" ph="1"/>
      <c r="CV77" s="7" ph="1"/>
      <c r="CW77" s="7" ph="1"/>
    </row>
    <row r="78" spans="33:101" x14ac:dyDescent="0.15">
      <c r="AG78" s="146"/>
      <c r="AH78" s="145"/>
      <c r="AI78" s="145"/>
      <c r="AJ78" s="145"/>
      <c r="AK78" s="146"/>
      <c r="AL78" s="146"/>
      <c r="AM78" s="145"/>
      <c r="AN78" s="146"/>
      <c r="AO78" s="146"/>
      <c r="AP78" s="146"/>
      <c r="AQ78" s="146"/>
      <c r="AR78" s="146"/>
      <c r="AS78" s="146"/>
      <c r="AT78" s="146"/>
      <c r="AU78" s="146"/>
      <c r="AV78" s="146"/>
      <c r="AW78" s="146"/>
      <c r="AX78" s="146"/>
      <c r="AY78" s="146"/>
      <c r="AZ78" s="146"/>
      <c r="BA78" s="146"/>
      <c r="BB78" s="146"/>
      <c r="BC78" s="146"/>
      <c r="BD78" s="146"/>
      <c r="BE78" s="146"/>
      <c r="BF78" s="146"/>
      <c r="BG78" s="146"/>
      <c r="BH78" s="146"/>
      <c r="BI78" s="146"/>
      <c r="BJ78" s="146"/>
      <c r="BK78" s="146"/>
      <c r="BL78" s="147"/>
      <c r="BM78" s="146"/>
      <c r="BN78" s="146"/>
      <c r="BO78" s="146"/>
      <c r="BP78" s="146"/>
      <c r="BQ78" s="146"/>
      <c r="BR78" s="146"/>
      <c r="BS78" s="146"/>
      <c r="BT78" s="146"/>
      <c r="BU78" s="146"/>
      <c r="BV78" s="146"/>
      <c r="BW78" s="146"/>
      <c r="BX78" s="146"/>
      <c r="BY78" s="146"/>
      <c r="BZ78" s="146"/>
      <c r="CA78" s="146"/>
      <c r="CB78" s="146"/>
      <c r="CC78" s="146"/>
      <c r="CD78" s="145"/>
      <c r="CE78" s="146"/>
      <c r="CF78" s="146"/>
      <c r="CG78" s="145"/>
    </row>
    <row r="79" spans="33:101" x14ac:dyDescent="0.15">
      <c r="AG79" s="146"/>
      <c r="AH79" s="145"/>
      <c r="AI79" s="145"/>
      <c r="AJ79" s="145"/>
      <c r="AK79" s="146"/>
      <c r="AL79" s="146"/>
      <c r="AM79" s="145"/>
      <c r="AN79" s="146"/>
      <c r="AO79" s="146"/>
      <c r="AP79" s="146"/>
      <c r="AQ79" s="146"/>
      <c r="AR79" s="146"/>
      <c r="AS79" s="146"/>
      <c r="AT79" s="146"/>
      <c r="AU79" s="146"/>
      <c r="AV79" s="146"/>
      <c r="AW79" s="146"/>
      <c r="AX79" s="146"/>
      <c r="AY79" s="146"/>
      <c r="AZ79" s="146"/>
      <c r="BA79" s="146"/>
      <c r="BB79" s="146"/>
      <c r="BC79" s="146"/>
      <c r="BD79" s="146"/>
      <c r="BE79" s="146"/>
      <c r="BF79" s="146"/>
      <c r="BG79" s="146"/>
      <c r="BH79" s="146"/>
      <c r="BI79" s="146"/>
      <c r="BJ79" s="146"/>
      <c r="BK79" s="146"/>
      <c r="BL79" s="147"/>
      <c r="BM79" s="146"/>
      <c r="BN79" s="146"/>
      <c r="BO79" s="146"/>
      <c r="BP79" s="146"/>
      <c r="BQ79" s="146"/>
      <c r="BR79" s="146"/>
      <c r="BS79" s="146"/>
      <c r="BT79" s="146"/>
      <c r="BU79" s="146"/>
      <c r="BV79" s="146"/>
      <c r="BW79" s="146"/>
      <c r="BX79" s="146"/>
      <c r="BY79" s="146"/>
      <c r="BZ79" s="146"/>
      <c r="CA79" s="146"/>
      <c r="CB79" s="146"/>
      <c r="CC79" s="146"/>
      <c r="CD79" s="145"/>
      <c r="CE79" s="146"/>
      <c r="CF79" s="146"/>
      <c r="CG79" s="145"/>
    </row>
    <row r="80" spans="33:101" x14ac:dyDescent="0.15">
      <c r="AG80" s="146"/>
      <c r="AH80" s="145"/>
      <c r="AI80" s="145"/>
      <c r="AJ80" s="145"/>
      <c r="AK80" s="146"/>
      <c r="AL80" s="146"/>
      <c r="AM80" s="145"/>
      <c r="AN80" s="146"/>
      <c r="AO80" s="146"/>
      <c r="AP80" s="146"/>
      <c r="AQ80" s="146"/>
      <c r="AR80" s="146"/>
      <c r="AS80" s="146"/>
      <c r="AT80" s="146"/>
      <c r="AU80" s="146"/>
      <c r="AV80" s="146"/>
      <c r="AW80" s="146"/>
      <c r="AX80" s="146"/>
      <c r="AY80" s="146"/>
      <c r="AZ80" s="146"/>
      <c r="BA80" s="146"/>
      <c r="BB80" s="146"/>
      <c r="BC80" s="146"/>
      <c r="BD80" s="146"/>
      <c r="BE80" s="146"/>
      <c r="BF80" s="146"/>
      <c r="BG80" s="146"/>
      <c r="BH80" s="146"/>
      <c r="BI80" s="146"/>
      <c r="BJ80" s="146"/>
      <c r="BK80" s="146"/>
      <c r="BL80" s="147"/>
      <c r="BM80" s="146"/>
      <c r="BN80" s="146"/>
      <c r="BO80" s="146"/>
      <c r="BP80" s="146"/>
      <c r="BQ80" s="146"/>
      <c r="BR80" s="146"/>
      <c r="BS80" s="146"/>
      <c r="BT80" s="146"/>
      <c r="BU80" s="146"/>
      <c r="BV80" s="146"/>
      <c r="BW80" s="146"/>
      <c r="BX80" s="146"/>
      <c r="BY80" s="146"/>
      <c r="BZ80" s="146"/>
      <c r="CA80" s="146"/>
      <c r="CB80" s="146"/>
      <c r="CC80" s="146"/>
      <c r="CD80" s="145"/>
      <c r="CE80" s="146"/>
      <c r="CF80" s="146"/>
      <c r="CG80" s="145"/>
    </row>
    <row r="81" spans="33:85" x14ac:dyDescent="0.15">
      <c r="AG81" s="146"/>
      <c r="AH81" s="145"/>
      <c r="AI81" s="145"/>
      <c r="AJ81" s="145"/>
      <c r="AK81" s="146"/>
      <c r="AL81" s="146"/>
      <c r="AM81" s="145"/>
      <c r="AN81" s="146"/>
      <c r="AO81" s="146"/>
      <c r="AP81" s="146"/>
      <c r="AQ81" s="146"/>
      <c r="AR81" s="146"/>
      <c r="AS81" s="146"/>
      <c r="AT81" s="146"/>
      <c r="AU81" s="146"/>
      <c r="AV81" s="146"/>
      <c r="AW81" s="146"/>
      <c r="AX81" s="146"/>
      <c r="AY81" s="146"/>
      <c r="AZ81" s="146"/>
      <c r="BA81" s="146"/>
      <c r="BB81" s="146"/>
      <c r="BC81" s="146"/>
      <c r="BD81" s="146"/>
      <c r="BE81" s="146"/>
      <c r="BF81" s="146"/>
      <c r="BG81" s="146"/>
      <c r="BH81" s="146"/>
      <c r="BI81" s="146"/>
      <c r="BJ81" s="146"/>
      <c r="BK81" s="146"/>
      <c r="BL81" s="147"/>
      <c r="BM81" s="146"/>
      <c r="BN81" s="146"/>
      <c r="BO81" s="146"/>
      <c r="BP81" s="146"/>
      <c r="BQ81" s="146"/>
      <c r="BR81" s="146"/>
      <c r="BS81" s="146"/>
      <c r="BT81" s="146"/>
      <c r="BU81" s="146"/>
      <c r="BV81" s="146"/>
      <c r="BW81" s="146"/>
      <c r="BX81" s="146"/>
      <c r="BY81" s="146"/>
      <c r="BZ81" s="146"/>
      <c r="CA81" s="146"/>
      <c r="CB81" s="146"/>
      <c r="CC81" s="146"/>
      <c r="CD81" s="145"/>
      <c r="CE81" s="146"/>
      <c r="CF81" s="146"/>
      <c r="CG81" s="145"/>
    </row>
    <row r="82" spans="33:85" x14ac:dyDescent="0.15">
      <c r="AG82" s="146"/>
      <c r="AH82" s="145"/>
      <c r="AI82" s="145"/>
      <c r="AJ82" s="145"/>
      <c r="AK82" s="146"/>
      <c r="AL82" s="146"/>
      <c r="AM82" s="145"/>
      <c r="AN82" s="146"/>
      <c r="AO82" s="146"/>
      <c r="AP82" s="146"/>
      <c r="AQ82" s="146"/>
      <c r="AR82" s="146"/>
      <c r="AS82" s="146"/>
      <c r="AT82" s="146"/>
      <c r="AU82" s="146"/>
      <c r="AV82" s="146"/>
      <c r="AW82" s="146"/>
      <c r="AX82" s="146"/>
      <c r="AY82" s="146"/>
      <c r="AZ82" s="146"/>
      <c r="BA82" s="146"/>
      <c r="BB82" s="146"/>
      <c r="BC82" s="146"/>
      <c r="BD82" s="146"/>
      <c r="BE82" s="146"/>
      <c r="BF82" s="146"/>
      <c r="BG82" s="146"/>
      <c r="BH82" s="146"/>
      <c r="BI82" s="146"/>
      <c r="BJ82" s="146"/>
      <c r="BK82" s="146"/>
      <c r="BL82" s="147"/>
      <c r="BM82" s="146"/>
      <c r="BN82" s="146"/>
      <c r="BO82" s="146"/>
      <c r="BP82" s="146"/>
      <c r="BQ82" s="146"/>
      <c r="BR82" s="146"/>
      <c r="BS82" s="146"/>
      <c r="BT82" s="146"/>
      <c r="BU82" s="146"/>
      <c r="BV82" s="146"/>
      <c r="BW82" s="146"/>
      <c r="BX82" s="146"/>
      <c r="BY82" s="146"/>
      <c r="BZ82" s="146"/>
      <c r="CA82" s="146"/>
      <c r="CB82" s="146"/>
      <c r="CC82" s="146"/>
      <c r="CD82" s="145"/>
      <c r="CE82" s="146"/>
      <c r="CF82" s="146"/>
      <c r="CG82" s="145"/>
    </row>
    <row r="83" spans="33:85" x14ac:dyDescent="0.15">
      <c r="AG83" s="146"/>
      <c r="AH83" s="145"/>
      <c r="AI83" s="145"/>
      <c r="AJ83" s="145"/>
      <c r="AK83" s="146"/>
      <c r="AL83" s="146"/>
      <c r="AM83" s="145"/>
      <c r="AN83" s="146"/>
      <c r="AO83" s="146"/>
      <c r="AP83" s="146"/>
      <c r="AQ83" s="146"/>
      <c r="AR83" s="146"/>
      <c r="AS83" s="146"/>
      <c r="AT83" s="146"/>
      <c r="AU83" s="146"/>
      <c r="AV83" s="146"/>
      <c r="AW83" s="146"/>
      <c r="AX83" s="146"/>
      <c r="AY83" s="146"/>
      <c r="AZ83" s="146"/>
      <c r="BA83" s="146"/>
      <c r="BB83" s="146"/>
      <c r="BC83" s="146"/>
      <c r="BD83" s="146"/>
      <c r="BE83" s="146"/>
      <c r="BF83" s="146"/>
      <c r="BG83" s="146"/>
      <c r="BH83" s="146"/>
      <c r="BI83" s="146"/>
      <c r="BJ83" s="146"/>
      <c r="BK83" s="146"/>
      <c r="BL83" s="147"/>
      <c r="BM83" s="146"/>
      <c r="BN83" s="146"/>
      <c r="BO83" s="146"/>
      <c r="BP83" s="146"/>
      <c r="BQ83" s="146"/>
      <c r="BR83" s="146"/>
      <c r="BS83" s="146"/>
      <c r="BT83" s="146"/>
      <c r="BU83" s="146"/>
      <c r="BV83" s="146"/>
      <c r="BW83" s="146"/>
      <c r="BX83" s="146"/>
      <c r="BY83" s="146"/>
      <c r="BZ83" s="146"/>
      <c r="CA83" s="146"/>
      <c r="CB83" s="146"/>
      <c r="CC83" s="146"/>
      <c r="CD83" s="145"/>
      <c r="CE83" s="146"/>
      <c r="CF83" s="146"/>
      <c r="CG83" s="145"/>
    </row>
    <row r="84" spans="33:85" x14ac:dyDescent="0.15">
      <c r="AG84" s="146"/>
      <c r="AH84" s="145"/>
      <c r="AI84" s="145"/>
      <c r="AJ84" s="145"/>
      <c r="AK84" s="146"/>
      <c r="AL84" s="146"/>
      <c r="AM84" s="145"/>
      <c r="AN84" s="146"/>
      <c r="AO84" s="146"/>
      <c r="AP84" s="146"/>
      <c r="AQ84" s="146"/>
      <c r="AR84" s="146"/>
      <c r="AS84" s="146"/>
      <c r="AT84" s="146"/>
      <c r="AU84" s="146"/>
      <c r="AV84" s="146"/>
      <c r="AW84" s="146"/>
      <c r="AX84" s="146"/>
      <c r="AY84" s="146"/>
      <c r="AZ84" s="146"/>
      <c r="BA84" s="146"/>
      <c r="BB84" s="146"/>
      <c r="BC84" s="146"/>
      <c r="BD84" s="146"/>
      <c r="BE84" s="146"/>
      <c r="BF84" s="146"/>
      <c r="BG84" s="146"/>
      <c r="BH84" s="146"/>
      <c r="BI84" s="146"/>
      <c r="BJ84" s="146"/>
      <c r="BK84" s="146"/>
      <c r="BL84" s="147"/>
      <c r="BM84" s="146"/>
      <c r="BN84" s="146"/>
      <c r="BO84" s="146"/>
      <c r="BP84" s="146"/>
      <c r="BQ84" s="146"/>
      <c r="BR84" s="146"/>
      <c r="BS84" s="146"/>
      <c r="BT84" s="146"/>
      <c r="BU84" s="146"/>
      <c r="BV84" s="146"/>
      <c r="BW84" s="146"/>
      <c r="BX84" s="146"/>
      <c r="BY84" s="146"/>
      <c r="BZ84" s="146"/>
      <c r="CA84" s="146"/>
      <c r="CB84" s="146"/>
      <c r="CC84" s="146"/>
      <c r="CD84" s="145"/>
      <c r="CE84" s="146"/>
      <c r="CF84" s="146"/>
      <c r="CG84" s="145"/>
    </row>
    <row r="85" spans="33:85" x14ac:dyDescent="0.15">
      <c r="AG85" s="146"/>
      <c r="AH85" s="145"/>
      <c r="AI85" s="145"/>
      <c r="AJ85" s="145"/>
      <c r="AK85" s="146"/>
      <c r="AL85" s="146"/>
      <c r="AM85" s="145"/>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7"/>
      <c r="BM85" s="146"/>
      <c r="BN85" s="146"/>
      <c r="BO85" s="146"/>
      <c r="BP85" s="146"/>
      <c r="BQ85" s="146"/>
      <c r="BR85" s="146"/>
      <c r="BS85" s="146"/>
      <c r="BT85" s="146"/>
      <c r="BU85" s="146"/>
      <c r="BV85" s="146"/>
      <c r="BW85" s="146"/>
      <c r="BX85" s="146"/>
      <c r="BY85" s="146"/>
      <c r="BZ85" s="146"/>
      <c r="CA85" s="146"/>
      <c r="CB85" s="146"/>
      <c r="CC85" s="146"/>
      <c r="CD85" s="145"/>
      <c r="CE85" s="146"/>
      <c r="CF85" s="146"/>
      <c r="CG85" s="145"/>
    </row>
    <row r="86" spans="33:85" x14ac:dyDescent="0.15">
      <c r="AG86" s="146"/>
      <c r="AH86" s="145"/>
      <c r="AI86" s="145"/>
      <c r="AJ86" s="145"/>
      <c r="AK86" s="146"/>
      <c r="AL86" s="146"/>
      <c r="AM86" s="145"/>
      <c r="AN86" s="146"/>
      <c r="AO86" s="146"/>
      <c r="AP86" s="146"/>
      <c r="AQ86" s="146"/>
      <c r="AR86" s="146"/>
      <c r="AS86" s="146"/>
      <c r="AT86" s="146"/>
      <c r="AU86" s="146"/>
      <c r="AV86" s="146"/>
      <c r="AW86" s="146"/>
      <c r="AX86" s="146"/>
      <c r="AY86" s="146"/>
      <c r="AZ86" s="146"/>
      <c r="BA86" s="146"/>
      <c r="BB86" s="146"/>
      <c r="BC86" s="146"/>
      <c r="BD86" s="146"/>
      <c r="BE86" s="146"/>
      <c r="BF86" s="146"/>
      <c r="BG86" s="146"/>
      <c r="BH86" s="146"/>
      <c r="BI86" s="146"/>
      <c r="BJ86" s="146"/>
      <c r="BK86" s="146"/>
      <c r="BL86" s="147"/>
      <c r="BM86" s="146"/>
      <c r="BN86" s="146"/>
      <c r="BO86" s="146"/>
      <c r="BP86" s="146"/>
      <c r="BQ86" s="146"/>
      <c r="BR86" s="146"/>
      <c r="BS86" s="146"/>
      <c r="BT86" s="146"/>
      <c r="BU86" s="146"/>
      <c r="BV86" s="146"/>
      <c r="BW86" s="146"/>
      <c r="BX86" s="146"/>
      <c r="BY86" s="146"/>
      <c r="BZ86" s="146"/>
      <c r="CA86" s="146"/>
      <c r="CB86" s="146"/>
      <c r="CC86" s="146"/>
      <c r="CD86" s="145"/>
      <c r="CE86" s="146"/>
      <c r="CF86" s="146"/>
      <c r="CG86" s="145"/>
    </row>
    <row r="87" spans="33:85" x14ac:dyDescent="0.15">
      <c r="AG87" s="146"/>
      <c r="AH87" s="145"/>
      <c r="AI87" s="145"/>
      <c r="AJ87" s="145"/>
      <c r="AK87" s="146"/>
      <c r="AL87" s="146"/>
      <c r="AM87" s="145"/>
      <c r="AN87" s="146"/>
      <c r="AO87" s="146"/>
      <c r="AP87" s="146"/>
      <c r="AQ87" s="146"/>
      <c r="AR87" s="146"/>
      <c r="AS87" s="146"/>
      <c r="AT87" s="146"/>
      <c r="AU87" s="146"/>
      <c r="AV87" s="146"/>
      <c r="AW87" s="146"/>
      <c r="AX87" s="146"/>
      <c r="AY87" s="146"/>
      <c r="AZ87" s="146"/>
      <c r="BA87" s="146"/>
      <c r="BB87" s="146"/>
      <c r="BC87" s="146"/>
      <c r="BD87" s="146"/>
      <c r="BE87" s="146"/>
      <c r="BF87" s="146"/>
      <c r="BG87" s="146"/>
      <c r="BH87" s="146"/>
      <c r="BI87" s="146"/>
      <c r="BJ87" s="146"/>
      <c r="BK87" s="146"/>
      <c r="BL87" s="147"/>
      <c r="BM87" s="146"/>
      <c r="BN87" s="146"/>
      <c r="BO87" s="146"/>
      <c r="BP87" s="146"/>
      <c r="BQ87" s="146"/>
      <c r="BR87" s="146"/>
      <c r="BS87" s="146"/>
      <c r="BT87" s="146"/>
      <c r="BU87" s="146"/>
      <c r="BV87" s="146"/>
      <c r="BW87" s="146"/>
      <c r="BX87" s="146"/>
      <c r="BY87" s="146"/>
      <c r="BZ87" s="146"/>
      <c r="CA87" s="146"/>
      <c r="CB87" s="146"/>
      <c r="CC87" s="146"/>
      <c r="CD87" s="145"/>
      <c r="CE87" s="146"/>
      <c r="CF87" s="146"/>
      <c r="CG87" s="145"/>
    </row>
    <row r="88" spans="33:85" x14ac:dyDescent="0.15">
      <c r="AG88" s="146"/>
      <c r="AH88" s="145"/>
      <c r="AI88" s="145"/>
      <c r="AJ88" s="145"/>
      <c r="AK88" s="146"/>
      <c r="AL88" s="146"/>
      <c r="AM88" s="145"/>
      <c r="AN88" s="146"/>
      <c r="AO88" s="146"/>
      <c r="AP88" s="146"/>
      <c r="AQ88" s="146"/>
      <c r="AR88" s="146"/>
      <c r="AS88" s="146"/>
      <c r="AT88" s="146"/>
      <c r="AU88" s="146"/>
      <c r="AV88" s="146"/>
      <c r="AW88" s="146"/>
      <c r="AX88" s="146"/>
      <c r="AY88" s="146"/>
      <c r="AZ88" s="146"/>
      <c r="BA88" s="146"/>
      <c r="BB88" s="146"/>
      <c r="BC88" s="146"/>
      <c r="BD88" s="146"/>
      <c r="BE88" s="146"/>
      <c r="BF88" s="146"/>
      <c r="BG88" s="146"/>
      <c r="BH88" s="146"/>
      <c r="BI88" s="146"/>
      <c r="BJ88" s="146"/>
      <c r="BK88" s="146"/>
      <c r="BL88" s="147"/>
      <c r="BM88" s="146"/>
      <c r="BN88" s="146"/>
      <c r="BO88" s="146"/>
      <c r="BP88" s="146"/>
      <c r="BQ88" s="146"/>
      <c r="BR88" s="146"/>
      <c r="BS88" s="146"/>
      <c r="BT88" s="146"/>
      <c r="BU88" s="146"/>
      <c r="BV88" s="146"/>
      <c r="BW88" s="146"/>
      <c r="BX88" s="146"/>
      <c r="BY88" s="146"/>
      <c r="BZ88" s="146"/>
      <c r="CA88" s="146"/>
      <c r="CB88" s="146"/>
      <c r="CC88" s="146"/>
      <c r="CD88" s="145"/>
      <c r="CE88" s="146"/>
      <c r="CF88" s="146"/>
      <c r="CG88" s="145"/>
    </row>
    <row r="89" spans="33:85" x14ac:dyDescent="0.15">
      <c r="AG89" s="146"/>
      <c r="AH89" s="145"/>
      <c r="AI89" s="145"/>
      <c r="AJ89" s="145"/>
      <c r="AK89" s="146"/>
      <c r="AL89" s="146"/>
      <c r="AM89" s="145"/>
      <c r="AN89" s="146"/>
      <c r="AO89" s="146"/>
      <c r="AP89" s="146"/>
      <c r="AQ89" s="146"/>
      <c r="AR89" s="146"/>
      <c r="AS89" s="146"/>
      <c r="AT89" s="146"/>
      <c r="AU89" s="146"/>
      <c r="AV89" s="146"/>
      <c r="AW89" s="146"/>
      <c r="AX89" s="146"/>
      <c r="AY89" s="146"/>
      <c r="AZ89" s="146"/>
      <c r="BA89" s="146"/>
      <c r="BB89" s="146"/>
      <c r="BC89" s="146"/>
      <c r="BD89" s="146"/>
      <c r="BE89" s="146"/>
      <c r="BF89" s="146"/>
      <c r="BG89" s="146"/>
      <c r="BH89" s="146"/>
      <c r="BI89" s="146"/>
      <c r="BJ89" s="146"/>
      <c r="BK89" s="146"/>
      <c r="BL89" s="147"/>
      <c r="BM89" s="146"/>
      <c r="BN89" s="146"/>
      <c r="BO89" s="146"/>
      <c r="BP89" s="146"/>
      <c r="BQ89" s="146"/>
      <c r="BR89" s="146"/>
      <c r="BS89" s="146"/>
      <c r="BT89" s="146"/>
      <c r="BU89" s="146"/>
      <c r="BV89" s="146"/>
      <c r="BW89" s="146"/>
      <c r="BX89" s="146"/>
      <c r="BY89" s="146"/>
      <c r="BZ89" s="146"/>
      <c r="CA89" s="146"/>
      <c r="CB89" s="146"/>
      <c r="CC89" s="146"/>
      <c r="CD89" s="145"/>
      <c r="CE89" s="146"/>
      <c r="CF89" s="146"/>
      <c r="CG89" s="145"/>
    </row>
    <row r="90" spans="33:85" x14ac:dyDescent="0.15">
      <c r="AG90" s="146"/>
      <c r="AH90" s="145"/>
      <c r="AI90" s="145"/>
      <c r="AJ90" s="145"/>
      <c r="AK90" s="146"/>
      <c r="AL90" s="146"/>
      <c r="AM90" s="145"/>
      <c r="AN90" s="146"/>
      <c r="AO90" s="146"/>
      <c r="AP90" s="146"/>
      <c r="AQ90" s="146"/>
      <c r="AR90" s="146"/>
      <c r="AS90" s="146"/>
      <c r="AT90" s="146"/>
      <c r="AU90" s="146"/>
      <c r="AV90" s="146"/>
      <c r="AW90" s="146"/>
      <c r="AX90" s="146"/>
      <c r="AY90" s="146"/>
      <c r="AZ90" s="146"/>
      <c r="BA90" s="146"/>
      <c r="BB90" s="146"/>
      <c r="BC90" s="146"/>
      <c r="BD90" s="146"/>
      <c r="BE90" s="146"/>
      <c r="BF90" s="146"/>
      <c r="BG90" s="146"/>
      <c r="BH90" s="146"/>
      <c r="BI90" s="146"/>
      <c r="BJ90" s="146"/>
      <c r="BK90" s="146"/>
      <c r="BL90" s="147"/>
      <c r="BM90" s="146"/>
      <c r="BN90" s="146"/>
      <c r="BO90" s="146"/>
      <c r="BP90" s="146"/>
      <c r="BQ90" s="146"/>
      <c r="BR90" s="146"/>
      <c r="BS90" s="146"/>
      <c r="BT90" s="146"/>
      <c r="BU90" s="146"/>
      <c r="BV90" s="146"/>
      <c r="BW90" s="146"/>
      <c r="BX90" s="146"/>
      <c r="BY90" s="146"/>
      <c r="BZ90" s="146"/>
      <c r="CA90" s="146"/>
      <c r="CB90" s="146"/>
      <c r="CC90" s="146"/>
      <c r="CD90" s="145"/>
      <c r="CE90" s="146"/>
      <c r="CF90" s="146"/>
      <c r="CG90" s="145"/>
    </row>
    <row r="91" spans="33:85" x14ac:dyDescent="0.15">
      <c r="AG91" s="146"/>
      <c r="AH91" s="145"/>
      <c r="AI91" s="145"/>
      <c r="AJ91" s="145"/>
      <c r="AK91" s="146"/>
      <c r="AL91" s="146"/>
      <c r="AM91" s="145"/>
      <c r="AN91" s="146"/>
      <c r="AO91" s="146"/>
      <c r="AP91" s="146"/>
      <c r="AQ91" s="146"/>
      <c r="AR91" s="146"/>
      <c r="AS91" s="146"/>
      <c r="AT91" s="146"/>
      <c r="AU91" s="146"/>
      <c r="AV91" s="146"/>
      <c r="AW91" s="146"/>
      <c r="AX91" s="146"/>
      <c r="AY91" s="146"/>
      <c r="AZ91" s="146"/>
      <c r="BA91" s="146"/>
      <c r="BB91" s="146"/>
      <c r="BC91" s="146"/>
      <c r="BD91" s="146"/>
      <c r="BE91" s="146"/>
      <c r="BF91" s="146"/>
      <c r="BG91" s="146"/>
      <c r="BH91" s="146"/>
      <c r="BI91" s="146"/>
      <c r="BJ91" s="146"/>
      <c r="BK91" s="146"/>
      <c r="BL91" s="147"/>
      <c r="BM91" s="146"/>
      <c r="BN91" s="146"/>
      <c r="BO91" s="146"/>
      <c r="BP91" s="146"/>
      <c r="BQ91" s="146"/>
      <c r="BR91" s="146"/>
      <c r="BS91" s="146"/>
      <c r="BT91" s="146"/>
      <c r="BU91" s="146"/>
      <c r="BV91" s="146"/>
      <c r="BW91" s="146"/>
      <c r="BX91" s="146"/>
      <c r="BY91" s="146"/>
      <c r="BZ91" s="146"/>
      <c r="CA91" s="146"/>
      <c r="CB91" s="146"/>
      <c r="CC91" s="146"/>
      <c r="CD91" s="145"/>
      <c r="CE91" s="146"/>
      <c r="CF91" s="146"/>
      <c r="CG91" s="145"/>
    </row>
    <row r="92" spans="33:85" x14ac:dyDescent="0.15">
      <c r="AG92" s="146"/>
      <c r="AH92" s="145"/>
      <c r="AI92" s="145"/>
      <c r="AJ92" s="145"/>
      <c r="AK92" s="146"/>
      <c r="AL92" s="146"/>
      <c r="AM92" s="145"/>
      <c r="AN92" s="146"/>
      <c r="AO92" s="146"/>
      <c r="AP92" s="146"/>
      <c r="AQ92" s="146"/>
      <c r="AR92" s="146"/>
      <c r="AS92" s="146"/>
      <c r="AT92" s="146"/>
      <c r="AU92" s="146"/>
      <c r="AV92" s="146"/>
      <c r="AW92" s="146"/>
      <c r="AX92" s="146"/>
      <c r="AY92" s="146"/>
      <c r="AZ92" s="146"/>
      <c r="BA92" s="146"/>
      <c r="BB92" s="146"/>
      <c r="BC92" s="146"/>
      <c r="BD92" s="146"/>
      <c r="BE92" s="146"/>
      <c r="BF92" s="146"/>
      <c r="BG92" s="146"/>
      <c r="BH92" s="146"/>
      <c r="BI92" s="146"/>
      <c r="BJ92" s="146"/>
      <c r="BK92" s="146"/>
      <c r="BL92" s="147"/>
      <c r="BM92" s="146"/>
      <c r="BN92" s="146"/>
      <c r="BO92" s="146"/>
      <c r="BP92" s="146"/>
      <c r="BQ92" s="146"/>
      <c r="BR92" s="146"/>
      <c r="BS92" s="146"/>
      <c r="BT92" s="146"/>
      <c r="BU92" s="146"/>
      <c r="BV92" s="146"/>
      <c r="BW92" s="146"/>
      <c r="BX92" s="146"/>
      <c r="BY92" s="146"/>
      <c r="BZ92" s="146"/>
      <c r="CA92" s="146"/>
      <c r="CB92" s="146"/>
      <c r="CC92" s="146"/>
      <c r="CD92" s="145"/>
      <c r="CE92" s="146"/>
      <c r="CF92" s="146"/>
      <c r="CG92" s="145"/>
    </row>
    <row r="93" spans="33:85" x14ac:dyDescent="0.15">
      <c r="AG93" s="146"/>
      <c r="AH93" s="145"/>
      <c r="AI93" s="145"/>
      <c r="AJ93" s="145"/>
      <c r="AK93" s="146"/>
      <c r="AL93" s="146"/>
      <c r="AM93" s="145"/>
      <c r="AN93" s="146"/>
      <c r="AO93" s="146"/>
      <c r="AP93" s="146"/>
      <c r="AQ93" s="146"/>
      <c r="AR93" s="146"/>
      <c r="AS93" s="146"/>
      <c r="AT93" s="146"/>
      <c r="AU93" s="146"/>
      <c r="AV93" s="146"/>
      <c r="AW93" s="146"/>
      <c r="AX93" s="146"/>
      <c r="AY93" s="146"/>
      <c r="AZ93" s="146"/>
      <c r="BA93" s="146"/>
      <c r="BB93" s="146"/>
      <c r="BC93" s="146"/>
      <c r="BD93" s="146"/>
      <c r="BE93" s="146"/>
      <c r="BF93" s="146"/>
      <c r="BG93" s="146"/>
      <c r="BH93" s="146"/>
      <c r="BI93" s="146"/>
      <c r="BJ93" s="146"/>
      <c r="BK93" s="146"/>
      <c r="BL93" s="147"/>
      <c r="BM93" s="146"/>
      <c r="BN93" s="146"/>
      <c r="BO93" s="146"/>
      <c r="BP93" s="146"/>
      <c r="BQ93" s="146"/>
      <c r="BR93" s="146"/>
      <c r="BS93" s="146"/>
      <c r="BT93" s="146"/>
      <c r="BU93" s="146"/>
      <c r="BV93" s="146"/>
      <c r="BW93" s="146"/>
      <c r="BX93" s="146"/>
      <c r="BY93" s="146"/>
      <c r="BZ93" s="146"/>
      <c r="CA93" s="146"/>
      <c r="CB93" s="146"/>
      <c r="CC93" s="146"/>
      <c r="CD93" s="145"/>
      <c r="CE93" s="146"/>
      <c r="CF93" s="146"/>
      <c r="CG93" s="145"/>
    </row>
    <row r="94" spans="33:85" x14ac:dyDescent="0.15">
      <c r="AG94" s="146"/>
      <c r="AH94" s="145"/>
      <c r="AI94" s="145"/>
      <c r="AJ94" s="145"/>
      <c r="AK94" s="146"/>
      <c r="AL94" s="146"/>
      <c r="AM94" s="145"/>
      <c r="AN94" s="146"/>
      <c r="AO94" s="146"/>
      <c r="AP94" s="146"/>
      <c r="AQ94" s="146"/>
      <c r="AR94" s="146"/>
      <c r="AS94" s="146"/>
      <c r="AT94" s="146"/>
      <c r="AU94" s="146"/>
      <c r="AV94" s="146"/>
      <c r="AW94" s="146"/>
      <c r="AX94" s="146"/>
      <c r="AY94" s="146"/>
      <c r="AZ94" s="146"/>
      <c r="BA94" s="146"/>
      <c r="BB94" s="146"/>
      <c r="BC94" s="146"/>
      <c r="BD94" s="146"/>
      <c r="BE94" s="146"/>
      <c r="BF94" s="146"/>
      <c r="BG94" s="146"/>
      <c r="BH94" s="146"/>
      <c r="BI94" s="146"/>
      <c r="BJ94" s="146"/>
      <c r="BK94" s="146"/>
      <c r="BL94" s="147"/>
      <c r="BM94" s="146"/>
      <c r="BN94" s="146"/>
      <c r="BO94" s="146"/>
      <c r="BP94" s="146"/>
      <c r="BQ94" s="146"/>
      <c r="BR94" s="146"/>
      <c r="BS94" s="146"/>
      <c r="BT94" s="146"/>
      <c r="BU94" s="146"/>
      <c r="BV94" s="146"/>
      <c r="BW94" s="146"/>
      <c r="BX94" s="146"/>
      <c r="BY94" s="146"/>
      <c r="BZ94" s="146"/>
      <c r="CA94" s="146"/>
      <c r="CB94" s="146"/>
      <c r="CC94" s="146"/>
      <c r="CD94" s="145"/>
      <c r="CE94" s="146"/>
      <c r="CF94" s="146"/>
      <c r="CG94" s="145"/>
    </row>
    <row r="95" spans="33:85" x14ac:dyDescent="0.15">
      <c r="AG95" s="146"/>
      <c r="AH95" s="145"/>
      <c r="AI95" s="145"/>
      <c r="AJ95" s="145"/>
      <c r="AK95" s="146"/>
      <c r="AL95" s="146"/>
      <c r="AM95" s="145"/>
      <c r="AN95" s="146"/>
      <c r="AO95" s="146"/>
      <c r="AP95" s="146"/>
      <c r="AQ95" s="146"/>
      <c r="AR95" s="146"/>
      <c r="AS95" s="146"/>
      <c r="AT95" s="146"/>
      <c r="AU95" s="146"/>
      <c r="AV95" s="146"/>
      <c r="AW95" s="146"/>
      <c r="AX95" s="146"/>
      <c r="AY95" s="146"/>
      <c r="AZ95" s="146"/>
      <c r="BA95" s="146"/>
      <c r="BB95" s="146"/>
      <c r="BC95" s="146"/>
      <c r="BD95" s="146"/>
      <c r="BE95" s="146"/>
      <c r="BF95" s="146"/>
      <c r="BG95" s="146"/>
      <c r="BH95" s="146"/>
      <c r="BI95" s="146"/>
      <c r="BJ95" s="146"/>
      <c r="BK95" s="146"/>
      <c r="BL95" s="147"/>
      <c r="BM95" s="146"/>
      <c r="BN95" s="146"/>
      <c r="BO95" s="146"/>
      <c r="BP95" s="146"/>
      <c r="BQ95" s="146"/>
      <c r="BR95" s="146"/>
      <c r="BS95" s="146"/>
      <c r="BT95" s="146"/>
      <c r="BU95" s="146"/>
      <c r="BV95" s="146"/>
      <c r="BW95" s="146"/>
      <c r="BX95" s="146"/>
      <c r="BY95" s="146"/>
      <c r="BZ95" s="146"/>
      <c r="CA95" s="146"/>
      <c r="CB95" s="146"/>
      <c r="CC95" s="146"/>
      <c r="CD95" s="145"/>
      <c r="CE95" s="146"/>
      <c r="CF95" s="146"/>
      <c r="CG95" s="145"/>
    </row>
    <row r="96" spans="33:85" x14ac:dyDescent="0.15">
      <c r="AG96" s="146"/>
      <c r="AH96" s="145"/>
      <c r="AI96" s="145"/>
      <c r="AJ96" s="145"/>
      <c r="AK96" s="146"/>
      <c r="AL96" s="146"/>
      <c r="AM96" s="145"/>
      <c r="AN96" s="146"/>
      <c r="AO96" s="146"/>
      <c r="AP96" s="146"/>
      <c r="AQ96" s="146"/>
      <c r="AR96" s="146"/>
      <c r="AS96" s="146"/>
      <c r="AT96" s="146"/>
      <c r="AU96" s="146"/>
      <c r="AV96" s="146"/>
      <c r="AW96" s="146"/>
      <c r="AX96" s="146"/>
      <c r="AY96" s="146"/>
      <c r="AZ96" s="146"/>
      <c r="BA96" s="146"/>
      <c r="BB96" s="146"/>
      <c r="BC96" s="146"/>
      <c r="BD96" s="146"/>
      <c r="BE96" s="146"/>
      <c r="BF96" s="146"/>
      <c r="BG96" s="146"/>
      <c r="BH96" s="146"/>
      <c r="BI96" s="146"/>
      <c r="BJ96" s="146"/>
      <c r="BK96" s="146"/>
      <c r="BL96" s="147"/>
      <c r="BM96" s="146"/>
      <c r="BN96" s="146"/>
      <c r="BO96" s="146"/>
      <c r="BP96" s="146"/>
      <c r="BQ96" s="146"/>
      <c r="BR96" s="146"/>
      <c r="BS96" s="146"/>
      <c r="BT96" s="146"/>
      <c r="BU96" s="146"/>
      <c r="BV96" s="146"/>
      <c r="BW96" s="146"/>
      <c r="BX96" s="146"/>
      <c r="BY96" s="146"/>
      <c r="BZ96" s="146"/>
      <c r="CA96" s="146"/>
      <c r="CB96" s="146"/>
      <c r="CC96" s="146"/>
      <c r="CD96" s="145"/>
      <c r="CE96" s="146"/>
      <c r="CF96" s="146"/>
      <c r="CG96" s="145"/>
    </row>
    <row r="97" spans="33:85" x14ac:dyDescent="0.15">
      <c r="AG97" s="146"/>
      <c r="AH97" s="145"/>
      <c r="AI97" s="145"/>
      <c r="AJ97" s="145"/>
      <c r="AK97" s="146"/>
      <c r="AL97" s="146"/>
      <c r="AM97" s="145"/>
      <c r="AN97" s="146"/>
      <c r="AO97" s="146"/>
      <c r="AP97" s="146"/>
      <c r="AQ97" s="146"/>
      <c r="AR97" s="146"/>
      <c r="AS97" s="146"/>
      <c r="AT97" s="146"/>
      <c r="AU97" s="146"/>
      <c r="AV97" s="146"/>
      <c r="AW97" s="146"/>
      <c r="AX97" s="146"/>
      <c r="AY97" s="146"/>
      <c r="AZ97" s="146"/>
      <c r="BA97" s="146"/>
      <c r="BB97" s="146"/>
      <c r="BC97" s="146"/>
      <c r="BD97" s="146"/>
      <c r="BE97" s="146"/>
      <c r="BF97" s="146"/>
      <c r="BG97" s="146"/>
      <c r="BH97" s="146"/>
      <c r="BI97" s="146"/>
      <c r="BJ97" s="146"/>
      <c r="BK97" s="146"/>
      <c r="BL97" s="147"/>
      <c r="BM97" s="146"/>
      <c r="BN97" s="146"/>
      <c r="BO97" s="146"/>
      <c r="BP97" s="146"/>
      <c r="BQ97" s="146"/>
      <c r="BR97" s="146"/>
      <c r="BS97" s="146"/>
      <c r="BT97" s="146"/>
      <c r="BU97" s="146"/>
      <c r="BV97" s="146"/>
      <c r="BW97" s="146"/>
      <c r="BX97" s="146"/>
      <c r="BY97" s="146"/>
      <c r="BZ97" s="146"/>
      <c r="CA97" s="146"/>
      <c r="CB97" s="146"/>
      <c r="CC97" s="146"/>
      <c r="CD97" s="145"/>
      <c r="CE97" s="146"/>
      <c r="CF97" s="146"/>
      <c r="CG97" s="145"/>
    </row>
    <row r="98" spans="33:85" x14ac:dyDescent="0.15">
      <c r="AG98" s="146"/>
      <c r="AH98" s="145"/>
      <c r="AI98" s="145"/>
      <c r="AJ98" s="145"/>
      <c r="AK98" s="146"/>
      <c r="AL98" s="146"/>
      <c r="AM98" s="145"/>
      <c r="AN98" s="146"/>
      <c r="AO98" s="146"/>
      <c r="AP98" s="146"/>
      <c r="AQ98" s="146"/>
      <c r="AR98" s="146"/>
      <c r="AS98" s="146"/>
      <c r="AT98" s="146"/>
      <c r="AU98" s="146"/>
      <c r="AV98" s="146"/>
      <c r="AW98" s="146"/>
      <c r="AX98" s="146"/>
      <c r="AY98" s="146"/>
      <c r="AZ98" s="146"/>
      <c r="BA98" s="146"/>
      <c r="BB98" s="146"/>
      <c r="BC98" s="146"/>
      <c r="BD98" s="146"/>
      <c r="BE98" s="146"/>
      <c r="BF98" s="146"/>
      <c r="BG98" s="146"/>
      <c r="BH98" s="146"/>
      <c r="BI98" s="146"/>
      <c r="BJ98" s="146"/>
      <c r="BK98" s="146"/>
      <c r="BL98" s="147"/>
      <c r="BM98" s="146"/>
      <c r="BN98" s="146"/>
      <c r="BO98" s="146"/>
      <c r="BP98" s="146"/>
      <c r="BQ98" s="146"/>
      <c r="BR98" s="146"/>
      <c r="BS98" s="146"/>
      <c r="BT98" s="146"/>
      <c r="BU98" s="146"/>
      <c r="BV98" s="146"/>
      <c r="BW98" s="146"/>
      <c r="BX98" s="146"/>
      <c r="BY98" s="146"/>
      <c r="BZ98" s="146"/>
      <c r="CA98" s="146"/>
      <c r="CB98" s="146"/>
      <c r="CC98" s="146"/>
      <c r="CD98" s="145"/>
      <c r="CE98" s="146"/>
      <c r="CF98" s="146"/>
      <c r="CG98" s="145"/>
    </row>
    <row r="99" spans="33:85" x14ac:dyDescent="0.15">
      <c r="AG99" s="146"/>
      <c r="AH99" s="145"/>
      <c r="AI99" s="145"/>
      <c r="AJ99" s="145"/>
      <c r="AK99" s="146"/>
      <c r="AL99" s="146"/>
      <c r="AM99" s="145"/>
      <c r="AN99" s="146"/>
      <c r="AO99" s="146"/>
      <c r="AP99" s="146"/>
      <c r="AQ99" s="146"/>
      <c r="AR99" s="146"/>
      <c r="AS99" s="146"/>
      <c r="AT99" s="146"/>
      <c r="AU99" s="146"/>
      <c r="AV99" s="146"/>
      <c r="AW99" s="146"/>
      <c r="AX99" s="146"/>
      <c r="AY99" s="146"/>
      <c r="AZ99" s="146"/>
      <c r="BA99" s="146"/>
      <c r="BB99" s="146"/>
      <c r="BC99" s="146"/>
      <c r="BD99" s="146"/>
      <c r="BE99" s="146"/>
      <c r="BF99" s="146"/>
      <c r="BG99" s="146"/>
      <c r="BH99" s="146"/>
      <c r="BI99" s="146"/>
      <c r="BJ99" s="146"/>
      <c r="BK99" s="146"/>
      <c r="BL99" s="147"/>
      <c r="BM99" s="146"/>
      <c r="BN99" s="146"/>
      <c r="BO99" s="146"/>
      <c r="BP99" s="146"/>
      <c r="BQ99" s="146"/>
      <c r="BR99" s="146"/>
      <c r="BS99" s="146"/>
      <c r="BT99" s="146"/>
      <c r="BU99" s="146"/>
      <c r="BV99" s="146"/>
      <c r="BW99" s="146"/>
      <c r="BX99" s="146"/>
      <c r="BY99" s="146"/>
      <c r="BZ99" s="146"/>
      <c r="CA99" s="146"/>
      <c r="CB99" s="146"/>
      <c r="CC99" s="146"/>
      <c r="CD99" s="145"/>
      <c r="CE99" s="146"/>
      <c r="CF99" s="146"/>
      <c r="CG99" s="145"/>
    </row>
    <row r="100" spans="33:85" x14ac:dyDescent="0.15">
      <c r="AG100" s="146"/>
      <c r="AH100" s="145"/>
      <c r="AI100" s="145"/>
      <c r="AJ100" s="145"/>
      <c r="AK100" s="146"/>
      <c r="AL100" s="146"/>
      <c r="AM100" s="145"/>
      <c r="AN100" s="146"/>
      <c r="AO100" s="146"/>
      <c r="AP100" s="146"/>
      <c r="AQ100" s="146"/>
      <c r="AR100" s="146"/>
      <c r="AS100" s="146"/>
      <c r="AT100" s="146"/>
      <c r="AU100" s="146"/>
      <c r="AV100" s="146"/>
      <c r="AW100" s="146"/>
      <c r="AX100" s="146"/>
      <c r="AY100" s="146"/>
      <c r="AZ100" s="146"/>
      <c r="BA100" s="146"/>
      <c r="BB100" s="146"/>
      <c r="BC100" s="146"/>
      <c r="BD100" s="146"/>
      <c r="BE100" s="146"/>
      <c r="BF100" s="146"/>
      <c r="BG100" s="146"/>
      <c r="BH100" s="146"/>
      <c r="BI100" s="146"/>
      <c r="BJ100" s="146"/>
      <c r="BK100" s="146"/>
      <c r="BL100" s="147"/>
      <c r="BM100" s="146"/>
      <c r="BN100" s="146"/>
      <c r="BO100" s="146"/>
      <c r="BP100" s="146"/>
      <c r="BQ100" s="146"/>
      <c r="BR100" s="146"/>
      <c r="BS100" s="146"/>
      <c r="BT100" s="146"/>
      <c r="BU100" s="146"/>
      <c r="BV100" s="146"/>
      <c r="BW100" s="146"/>
      <c r="BX100" s="146"/>
      <c r="BY100" s="146"/>
      <c r="BZ100" s="146"/>
      <c r="CA100" s="146"/>
      <c r="CB100" s="146"/>
      <c r="CC100" s="146"/>
      <c r="CD100" s="145"/>
      <c r="CE100" s="146"/>
      <c r="CF100" s="146"/>
      <c r="CG100" s="145"/>
    </row>
    <row r="101" spans="33:85" x14ac:dyDescent="0.15">
      <c r="AG101" s="146"/>
      <c r="AH101" s="145"/>
      <c r="AI101" s="145"/>
      <c r="AJ101" s="145"/>
      <c r="AK101" s="146"/>
      <c r="AL101" s="146"/>
      <c r="AM101" s="145"/>
      <c r="AN101" s="146"/>
      <c r="AO101" s="146"/>
      <c r="AP101" s="146"/>
      <c r="AQ101" s="146"/>
      <c r="AR101" s="146"/>
      <c r="AS101" s="146"/>
      <c r="AT101" s="146"/>
      <c r="AU101" s="146"/>
      <c r="AV101" s="146"/>
      <c r="AW101" s="146"/>
      <c r="AX101" s="146"/>
      <c r="AY101" s="146"/>
      <c r="AZ101" s="146"/>
      <c r="BA101" s="146"/>
      <c r="BB101" s="146"/>
      <c r="BC101" s="146"/>
      <c r="BD101" s="146"/>
      <c r="BE101" s="146"/>
      <c r="BF101" s="146"/>
      <c r="BG101" s="146"/>
      <c r="BH101" s="146"/>
      <c r="BI101" s="146"/>
      <c r="BJ101" s="146"/>
      <c r="BK101" s="146"/>
      <c r="BL101" s="147"/>
      <c r="BM101" s="146"/>
      <c r="BN101" s="146"/>
      <c r="BO101" s="146"/>
      <c r="BP101" s="146"/>
      <c r="BQ101" s="146"/>
      <c r="BR101" s="146"/>
      <c r="BS101" s="146"/>
      <c r="BT101" s="146"/>
      <c r="BU101" s="146"/>
      <c r="BV101" s="146"/>
      <c r="BW101" s="146"/>
      <c r="BX101" s="146"/>
      <c r="BY101" s="146"/>
      <c r="BZ101" s="146"/>
      <c r="CA101" s="146"/>
      <c r="CB101" s="146"/>
      <c r="CC101" s="146"/>
      <c r="CD101" s="145"/>
      <c r="CE101" s="146"/>
      <c r="CF101" s="146"/>
      <c r="CG101" s="145"/>
    </row>
    <row r="102" spans="33:85" x14ac:dyDescent="0.15">
      <c r="AG102" s="146"/>
      <c r="AH102" s="145"/>
      <c r="AI102" s="145"/>
      <c r="AJ102" s="145"/>
      <c r="AK102" s="146"/>
      <c r="AL102" s="146"/>
      <c r="AM102" s="145"/>
      <c r="AN102" s="146"/>
      <c r="AO102" s="146"/>
      <c r="AP102" s="146"/>
      <c r="AQ102" s="146"/>
      <c r="AR102" s="146"/>
      <c r="AS102" s="146"/>
      <c r="AT102" s="146"/>
      <c r="AU102" s="146"/>
      <c r="AV102" s="146"/>
      <c r="AW102" s="146"/>
      <c r="AX102" s="146"/>
      <c r="AY102" s="146"/>
      <c r="AZ102" s="146"/>
      <c r="BA102" s="146"/>
      <c r="BB102" s="146"/>
      <c r="BC102" s="146"/>
      <c r="BD102" s="146"/>
      <c r="BE102" s="146"/>
      <c r="BF102" s="146"/>
      <c r="BG102" s="146"/>
      <c r="BH102" s="146"/>
      <c r="BI102" s="146"/>
      <c r="BJ102" s="146"/>
      <c r="BK102" s="146"/>
      <c r="BL102" s="147"/>
      <c r="BM102" s="146"/>
      <c r="BN102" s="146"/>
      <c r="BO102" s="146"/>
      <c r="BP102" s="146"/>
      <c r="BQ102" s="146"/>
      <c r="BR102" s="146"/>
      <c r="BS102" s="146"/>
      <c r="BT102" s="146"/>
      <c r="BU102" s="146"/>
      <c r="BV102" s="146"/>
      <c r="BW102" s="146"/>
      <c r="BX102" s="146"/>
      <c r="BY102" s="146"/>
      <c r="BZ102" s="146"/>
      <c r="CA102" s="146"/>
      <c r="CB102" s="146"/>
      <c r="CC102" s="146"/>
      <c r="CD102" s="145"/>
      <c r="CE102" s="146"/>
      <c r="CF102" s="146"/>
      <c r="CG102" s="145"/>
    </row>
    <row r="103" spans="33:85" x14ac:dyDescent="0.15">
      <c r="AG103" s="146"/>
      <c r="AH103" s="145"/>
      <c r="AI103" s="145"/>
      <c r="AJ103" s="145"/>
      <c r="AK103" s="146"/>
      <c r="AL103" s="146"/>
      <c r="AM103" s="145"/>
      <c r="AN103" s="146"/>
      <c r="AO103" s="146"/>
      <c r="AP103" s="146"/>
      <c r="AQ103" s="146"/>
      <c r="AR103" s="146"/>
      <c r="AS103" s="146"/>
      <c r="AT103" s="146"/>
      <c r="AU103" s="146"/>
      <c r="AV103" s="146"/>
      <c r="AW103" s="146"/>
      <c r="AX103" s="146"/>
      <c r="AY103" s="146"/>
      <c r="AZ103" s="146"/>
      <c r="BA103" s="146"/>
      <c r="BB103" s="146"/>
      <c r="BC103" s="146"/>
      <c r="BD103" s="146"/>
      <c r="BE103" s="146"/>
      <c r="BF103" s="146"/>
      <c r="BG103" s="146"/>
      <c r="BH103" s="146"/>
      <c r="BI103" s="146"/>
      <c r="BJ103" s="146"/>
      <c r="BK103" s="146"/>
      <c r="BL103" s="147"/>
      <c r="BM103" s="146"/>
      <c r="BN103" s="146"/>
      <c r="BO103" s="146"/>
      <c r="BP103" s="146"/>
      <c r="BQ103" s="146"/>
      <c r="BR103" s="146"/>
      <c r="BS103" s="146"/>
      <c r="BT103" s="146"/>
      <c r="BU103" s="146"/>
      <c r="BV103" s="146"/>
      <c r="BW103" s="146"/>
      <c r="BX103" s="146"/>
      <c r="BY103" s="146"/>
      <c r="BZ103" s="146"/>
      <c r="CA103" s="146"/>
      <c r="CB103" s="146"/>
      <c r="CC103" s="146"/>
      <c r="CD103" s="145"/>
      <c r="CE103" s="146"/>
      <c r="CF103" s="146"/>
      <c r="CG103" s="145"/>
    </row>
    <row r="104" spans="33:85" x14ac:dyDescent="0.15">
      <c r="AG104" s="146"/>
      <c r="AH104" s="145"/>
      <c r="AI104" s="145"/>
      <c r="AJ104" s="145"/>
      <c r="AK104" s="146"/>
      <c r="AL104" s="146"/>
      <c r="AM104" s="145"/>
      <c r="AN104" s="146"/>
      <c r="AO104" s="146"/>
      <c r="AP104" s="146"/>
      <c r="AQ104" s="146"/>
      <c r="AR104" s="146"/>
      <c r="AS104" s="146"/>
      <c r="AT104" s="146"/>
      <c r="AU104" s="146"/>
      <c r="AV104" s="146"/>
      <c r="AW104" s="146"/>
      <c r="AX104" s="146"/>
      <c r="AY104" s="146"/>
      <c r="AZ104" s="146"/>
      <c r="BA104" s="146"/>
      <c r="BB104" s="146"/>
      <c r="BC104" s="146"/>
      <c r="BD104" s="146"/>
      <c r="BE104" s="146"/>
      <c r="BF104" s="146"/>
      <c r="BG104" s="146"/>
      <c r="BH104" s="146"/>
      <c r="BI104" s="146"/>
      <c r="BJ104" s="146"/>
      <c r="BK104" s="146"/>
      <c r="BL104" s="147"/>
      <c r="BM104" s="146"/>
      <c r="BN104" s="146"/>
      <c r="BO104" s="146"/>
      <c r="BP104" s="146"/>
      <c r="BQ104" s="146"/>
      <c r="BR104" s="146"/>
      <c r="BS104" s="146"/>
      <c r="BT104" s="146"/>
      <c r="BU104" s="146"/>
      <c r="BV104" s="146"/>
      <c r="BW104" s="146"/>
      <c r="BX104" s="146"/>
      <c r="BY104" s="146"/>
      <c r="BZ104" s="146"/>
      <c r="CA104" s="146"/>
      <c r="CB104" s="146"/>
      <c r="CC104" s="146"/>
      <c r="CD104" s="145"/>
      <c r="CE104" s="146"/>
      <c r="CF104" s="146"/>
      <c r="CG104" s="145"/>
    </row>
    <row r="105" spans="33:85" x14ac:dyDescent="0.15">
      <c r="AG105" s="146"/>
      <c r="AH105" s="145"/>
      <c r="AI105" s="145"/>
      <c r="AJ105" s="145"/>
      <c r="AK105" s="146"/>
      <c r="AL105" s="146"/>
      <c r="AM105" s="145"/>
      <c r="AN105" s="146"/>
      <c r="AO105" s="146"/>
      <c r="AP105" s="146"/>
      <c r="AQ105" s="146"/>
      <c r="AR105" s="146"/>
      <c r="AS105" s="146"/>
      <c r="AT105" s="146"/>
      <c r="AU105" s="146"/>
      <c r="AV105" s="146"/>
      <c r="AW105" s="146"/>
      <c r="AX105" s="146"/>
      <c r="AY105" s="146"/>
      <c r="AZ105" s="146"/>
      <c r="BA105" s="146"/>
      <c r="BB105" s="146"/>
      <c r="BC105" s="146"/>
      <c r="BD105" s="146"/>
      <c r="BE105" s="146"/>
      <c r="BF105" s="146"/>
      <c r="BG105" s="146"/>
      <c r="BH105" s="146"/>
      <c r="BI105" s="146"/>
      <c r="BJ105" s="146"/>
      <c r="BK105" s="146"/>
      <c r="BL105" s="147"/>
      <c r="BM105" s="146"/>
      <c r="BN105" s="146"/>
      <c r="BO105" s="146"/>
      <c r="BP105" s="146"/>
      <c r="BQ105" s="146"/>
      <c r="BR105" s="146"/>
      <c r="BS105" s="146"/>
      <c r="BT105" s="146"/>
      <c r="BU105" s="146"/>
      <c r="BV105" s="146"/>
      <c r="BW105" s="146"/>
      <c r="BX105" s="146"/>
      <c r="BY105" s="146"/>
      <c r="BZ105" s="146"/>
      <c r="CA105" s="146"/>
      <c r="CB105" s="146"/>
      <c r="CC105" s="146"/>
      <c r="CD105" s="145"/>
      <c r="CE105" s="146"/>
      <c r="CF105" s="146"/>
      <c r="CG105" s="145"/>
    </row>
    <row r="106" spans="33:85" x14ac:dyDescent="0.15">
      <c r="AG106" s="146"/>
      <c r="AH106" s="145"/>
      <c r="AI106" s="145"/>
      <c r="AJ106" s="145"/>
      <c r="AK106" s="146"/>
      <c r="AL106" s="146"/>
      <c r="AM106" s="145"/>
      <c r="AN106" s="146"/>
      <c r="AO106" s="146"/>
      <c r="AP106" s="146"/>
      <c r="AQ106" s="146"/>
      <c r="AR106" s="146"/>
      <c r="AS106" s="146"/>
      <c r="AT106" s="146"/>
      <c r="AU106" s="146"/>
      <c r="AV106" s="146"/>
      <c r="AW106" s="146"/>
      <c r="AX106" s="146"/>
      <c r="AY106" s="146"/>
      <c r="AZ106" s="146"/>
      <c r="BA106" s="146"/>
      <c r="BB106" s="146"/>
      <c r="BC106" s="146"/>
      <c r="BD106" s="146"/>
      <c r="BE106" s="146"/>
      <c r="BF106" s="146"/>
      <c r="BG106" s="146"/>
      <c r="BH106" s="146"/>
      <c r="BI106" s="146"/>
      <c r="BJ106" s="146"/>
      <c r="BK106" s="146"/>
      <c r="BL106" s="147"/>
      <c r="BM106" s="146"/>
      <c r="BN106" s="146"/>
      <c r="BO106" s="146"/>
      <c r="BP106" s="146"/>
      <c r="BQ106" s="146"/>
      <c r="BR106" s="146"/>
      <c r="BS106" s="146"/>
      <c r="BT106" s="146"/>
      <c r="BU106" s="146"/>
      <c r="BV106" s="146"/>
      <c r="BW106" s="146"/>
      <c r="BX106" s="146"/>
      <c r="BY106" s="146"/>
      <c r="BZ106" s="146"/>
      <c r="CA106" s="146"/>
      <c r="CB106" s="146"/>
      <c r="CC106" s="146"/>
      <c r="CD106" s="145"/>
      <c r="CE106" s="146"/>
      <c r="CF106" s="146"/>
      <c r="CG106" s="145"/>
    </row>
    <row r="107" spans="33:85" x14ac:dyDescent="0.15">
      <c r="AG107" s="146"/>
      <c r="AH107" s="145"/>
      <c r="AI107" s="145"/>
      <c r="AJ107" s="145"/>
      <c r="AK107" s="146"/>
      <c r="AL107" s="146"/>
      <c r="AM107" s="145"/>
      <c r="AN107" s="146"/>
      <c r="AO107" s="146"/>
      <c r="AP107" s="146"/>
      <c r="AQ107" s="146"/>
      <c r="AR107" s="146"/>
      <c r="AS107" s="146"/>
      <c r="AT107" s="146"/>
      <c r="AU107" s="146"/>
      <c r="AV107" s="146"/>
      <c r="AW107" s="146"/>
      <c r="AX107" s="146"/>
      <c r="AY107" s="146"/>
      <c r="AZ107" s="146"/>
      <c r="BA107" s="146"/>
      <c r="BB107" s="146"/>
      <c r="BC107" s="146"/>
      <c r="BD107" s="146"/>
      <c r="BE107" s="146"/>
      <c r="BF107" s="146"/>
      <c r="BG107" s="146"/>
      <c r="BH107" s="146"/>
      <c r="BI107" s="146"/>
      <c r="BJ107" s="146"/>
      <c r="BK107" s="146"/>
      <c r="BL107" s="147"/>
      <c r="BM107" s="146"/>
      <c r="BN107" s="146"/>
      <c r="BO107" s="146"/>
      <c r="BP107" s="146"/>
      <c r="BQ107" s="146"/>
      <c r="BR107" s="146"/>
      <c r="BS107" s="146"/>
      <c r="BT107" s="146"/>
      <c r="BU107" s="146"/>
      <c r="BV107" s="146"/>
      <c r="BW107" s="146"/>
      <c r="BX107" s="146"/>
      <c r="BY107" s="146"/>
      <c r="BZ107" s="146"/>
      <c r="CA107" s="146"/>
      <c r="CB107" s="146"/>
      <c r="CC107" s="146"/>
      <c r="CD107" s="145"/>
      <c r="CE107" s="146"/>
      <c r="CF107" s="146"/>
      <c r="CG107" s="145"/>
    </row>
    <row r="108" spans="33:85" x14ac:dyDescent="0.15">
      <c r="AG108" s="146"/>
      <c r="AH108" s="145"/>
      <c r="AI108" s="145"/>
      <c r="AJ108" s="145"/>
      <c r="AK108" s="146"/>
      <c r="AL108" s="146"/>
      <c r="AM108" s="145"/>
      <c r="AN108" s="146"/>
      <c r="AO108" s="146"/>
      <c r="AP108" s="146"/>
      <c r="AQ108" s="146"/>
      <c r="AR108" s="146"/>
      <c r="AS108" s="146"/>
      <c r="AT108" s="146"/>
      <c r="AU108" s="146"/>
      <c r="AV108" s="146"/>
      <c r="AW108" s="146"/>
      <c r="AX108" s="146"/>
      <c r="AY108" s="146"/>
      <c r="AZ108" s="146"/>
      <c r="BA108" s="146"/>
      <c r="BB108" s="146"/>
      <c r="BC108" s="146"/>
      <c r="BD108" s="146"/>
      <c r="BE108" s="146"/>
      <c r="BF108" s="146"/>
      <c r="BG108" s="146"/>
      <c r="BH108" s="146"/>
      <c r="BI108" s="146"/>
      <c r="BJ108" s="146"/>
      <c r="BK108" s="146"/>
      <c r="BL108" s="147"/>
      <c r="BM108" s="146"/>
      <c r="BN108" s="146"/>
      <c r="BO108" s="146"/>
      <c r="BP108" s="146"/>
      <c r="BQ108" s="146"/>
      <c r="BR108" s="146"/>
      <c r="BS108" s="146"/>
      <c r="BT108" s="146"/>
      <c r="BU108" s="146"/>
      <c r="BV108" s="146"/>
      <c r="BW108" s="146"/>
      <c r="BX108" s="146"/>
      <c r="BY108" s="146"/>
      <c r="BZ108" s="146"/>
      <c r="CA108" s="146"/>
      <c r="CB108" s="146"/>
      <c r="CC108" s="146"/>
      <c r="CD108" s="145"/>
      <c r="CE108" s="146"/>
      <c r="CF108" s="146"/>
      <c r="CG108" s="145"/>
    </row>
    <row r="109" spans="33:85" x14ac:dyDescent="0.15">
      <c r="AG109" s="146"/>
      <c r="AH109" s="145"/>
      <c r="AI109" s="145"/>
      <c r="AJ109" s="145"/>
      <c r="AK109" s="146"/>
      <c r="AL109" s="146"/>
      <c r="AM109" s="145"/>
      <c r="AN109" s="146"/>
      <c r="AO109" s="146"/>
      <c r="AP109" s="146"/>
      <c r="AQ109" s="146"/>
      <c r="AR109" s="146"/>
      <c r="AS109" s="146"/>
      <c r="AT109" s="146"/>
      <c r="AU109" s="146"/>
      <c r="AV109" s="146"/>
      <c r="AW109" s="146"/>
      <c r="AX109" s="146"/>
      <c r="AY109" s="146"/>
      <c r="AZ109" s="146"/>
      <c r="BA109" s="146"/>
      <c r="BB109" s="146"/>
      <c r="BC109" s="146"/>
      <c r="BD109" s="146"/>
      <c r="BE109" s="146"/>
      <c r="BF109" s="146"/>
      <c r="BG109" s="146"/>
      <c r="BH109" s="146"/>
      <c r="BI109" s="146"/>
      <c r="BJ109" s="146"/>
      <c r="BK109" s="146"/>
      <c r="BL109" s="147"/>
      <c r="BM109" s="146"/>
      <c r="BN109" s="146"/>
      <c r="BO109" s="146"/>
      <c r="BP109" s="146"/>
      <c r="BQ109" s="146"/>
      <c r="BR109" s="146"/>
      <c r="BS109" s="146"/>
      <c r="BT109" s="146"/>
      <c r="BU109" s="146"/>
      <c r="BV109" s="146"/>
      <c r="BW109" s="146"/>
      <c r="BX109" s="146"/>
      <c r="BY109" s="146"/>
      <c r="BZ109" s="146"/>
      <c r="CA109" s="146"/>
      <c r="CB109" s="146"/>
      <c r="CC109" s="146"/>
      <c r="CD109" s="145"/>
      <c r="CE109" s="146"/>
      <c r="CF109" s="146"/>
      <c r="CG109" s="145"/>
    </row>
    <row r="110" spans="33:85" x14ac:dyDescent="0.15">
      <c r="AG110" s="146"/>
      <c r="AH110" s="145"/>
      <c r="AI110" s="145"/>
      <c r="AJ110" s="145"/>
      <c r="AK110" s="146"/>
      <c r="AL110" s="146"/>
      <c r="AM110" s="145"/>
      <c r="AN110" s="146"/>
      <c r="AO110" s="146"/>
      <c r="AP110" s="146"/>
      <c r="AQ110" s="146"/>
      <c r="AR110" s="146"/>
      <c r="AS110" s="146"/>
      <c r="AT110" s="146"/>
      <c r="AU110" s="146"/>
      <c r="AV110" s="146"/>
      <c r="AW110" s="146"/>
      <c r="AX110" s="146"/>
      <c r="AY110" s="146"/>
      <c r="AZ110" s="146"/>
      <c r="BA110" s="146"/>
      <c r="BB110" s="146"/>
      <c r="BC110" s="146"/>
      <c r="BD110" s="146"/>
      <c r="BE110" s="146"/>
      <c r="BF110" s="146"/>
      <c r="BG110" s="146"/>
      <c r="BH110" s="146"/>
      <c r="BI110" s="146"/>
      <c r="BJ110" s="146"/>
      <c r="BK110" s="146"/>
      <c r="BL110" s="147"/>
      <c r="BM110" s="146"/>
      <c r="BN110" s="146"/>
      <c r="BO110" s="146"/>
      <c r="BP110" s="146"/>
      <c r="BQ110" s="146"/>
      <c r="BR110" s="146"/>
      <c r="BS110" s="146"/>
      <c r="BT110" s="146"/>
      <c r="BU110" s="146"/>
      <c r="BV110" s="146"/>
      <c r="BW110" s="146"/>
      <c r="BX110" s="146"/>
      <c r="BY110" s="146"/>
      <c r="BZ110" s="146"/>
      <c r="CA110" s="146"/>
      <c r="CB110" s="146"/>
      <c r="CC110" s="146"/>
      <c r="CD110" s="145"/>
      <c r="CE110" s="146"/>
      <c r="CF110" s="146"/>
      <c r="CG110" s="145"/>
    </row>
    <row r="111" spans="33:85" x14ac:dyDescent="0.15">
      <c r="AG111" s="146"/>
      <c r="AH111" s="145"/>
      <c r="AI111" s="145"/>
      <c r="AJ111" s="145"/>
      <c r="AK111" s="146"/>
      <c r="AL111" s="146"/>
      <c r="AM111" s="145"/>
      <c r="AN111" s="146"/>
      <c r="AO111" s="146"/>
      <c r="AP111" s="146"/>
      <c r="AQ111" s="146"/>
      <c r="AR111" s="146"/>
      <c r="AS111" s="146"/>
      <c r="AT111" s="146"/>
      <c r="AU111" s="146"/>
      <c r="AV111" s="146"/>
      <c r="AW111" s="146"/>
      <c r="AX111" s="146"/>
      <c r="AY111" s="146"/>
      <c r="AZ111" s="146"/>
      <c r="BA111" s="146"/>
      <c r="BB111" s="146"/>
      <c r="BC111" s="146"/>
      <c r="BD111" s="146"/>
      <c r="BE111" s="146"/>
      <c r="BF111" s="146"/>
      <c r="BG111" s="146"/>
      <c r="BH111" s="146"/>
      <c r="BI111" s="146"/>
      <c r="BJ111" s="146"/>
      <c r="BK111" s="146"/>
      <c r="BL111" s="147"/>
      <c r="BM111" s="146"/>
      <c r="BN111" s="146"/>
      <c r="BO111" s="146"/>
      <c r="BP111" s="146"/>
      <c r="BQ111" s="146"/>
      <c r="BR111" s="146"/>
      <c r="BS111" s="146"/>
      <c r="BT111" s="146"/>
      <c r="BU111" s="146"/>
      <c r="BV111" s="146"/>
      <c r="BW111" s="146"/>
      <c r="BX111" s="146"/>
      <c r="BY111" s="146"/>
      <c r="BZ111" s="146"/>
      <c r="CA111" s="146"/>
      <c r="CB111" s="146"/>
      <c r="CC111" s="146"/>
      <c r="CD111" s="145"/>
      <c r="CE111" s="146"/>
      <c r="CF111" s="146"/>
      <c r="CG111" s="145"/>
    </row>
    <row r="112" spans="33:85" x14ac:dyDescent="0.15">
      <c r="AG112" s="146"/>
      <c r="AH112" s="145"/>
      <c r="AI112" s="145"/>
      <c r="AJ112" s="145"/>
      <c r="AK112" s="146"/>
      <c r="AL112" s="146"/>
      <c r="AM112" s="145"/>
      <c r="AN112" s="146"/>
      <c r="AO112" s="146"/>
      <c r="AP112" s="146"/>
      <c r="AQ112" s="146"/>
      <c r="AR112" s="146"/>
      <c r="AS112" s="146"/>
      <c r="AT112" s="146"/>
      <c r="AU112" s="146"/>
      <c r="AV112" s="146"/>
      <c r="AW112" s="146"/>
      <c r="AX112" s="146"/>
      <c r="AY112" s="146"/>
      <c r="AZ112" s="146"/>
      <c r="BA112" s="146"/>
      <c r="BB112" s="146"/>
      <c r="BC112" s="146"/>
      <c r="BD112" s="146"/>
      <c r="BE112" s="146"/>
      <c r="BF112" s="146"/>
      <c r="BG112" s="146"/>
      <c r="BH112" s="146"/>
      <c r="BI112" s="146"/>
      <c r="BJ112" s="146"/>
      <c r="BK112" s="146"/>
      <c r="BL112" s="147"/>
      <c r="BM112" s="146"/>
      <c r="BN112" s="146"/>
      <c r="BO112" s="146"/>
      <c r="BP112" s="146"/>
      <c r="BQ112" s="146"/>
      <c r="BR112" s="146"/>
      <c r="BS112" s="146"/>
      <c r="BT112" s="146"/>
      <c r="BU112" s="146"/>
      <c r="BV112" s="146"/>
      <c r="BW112" s="146"/>
      <c r="BX112" s="146"/>
      <c r="BY112" s="146"/>
      <c r="BZ112" s="146"/>
      <c r="CA112" s="146"/>
      <c r="CB112" s="146"/>
      <c r="CC112" s="146"/>
      <c r="CD112" s="145"/>
      <c r="CE112" s="146"/>
      <c r="CF112" s="146"/>
      <c r="CG112" s="145"/>
    </row>
    <row r="113" spans="33:85" x14ac:dyDescent="0.15">
      <c r="AG113" s="146"/>
      <c r="AH113" s="145"/>
      <c r="AI113" s="145"/>
      <c r="AJ113" s="145"/>
      <c r="AK113" s="146"/>
      <c r="AL113" s="146"/>
      <c r="AM113" s="145"/>
      <c r="AN113" s="146"/>
      <c r="AO113" s="146"/>
      <c r="AP113" s="146"/>
      <c r="AQ113" s="146"/>
      <c r="AR113" s="146"/>
      <c r="AS113" s="146"/>
      <c r="AT113" s="146"/>
      <c r="AU113" s="146"/>
      <c r="AV113" s="146"/>
      <c r="AW113" s="146"/>
      <c r="AX113" s="146"/>
      <c r="AY113" s="146"/>
      <c r="AZ113" s="146"/>
      <c r="BA113" s="146"/>
      <c r="BB113" s="146"/>
      <c r="BC113" s="146"/>
      <c r="BD113" s="146"/>
      <c r="BE113" s="146"/>
      <c r="BF113" s="146"/>
      <c r="BG113" s="146"/>
      <c r="BH113" s="146"/>
      <c r="BI113" s="146"/>
      <c r="BJ113" s="146"/>
      <c r="BK113" s="146"/>
      <c r="BL113" s="147"/>
      <c r="BM113" s="146"/>
      <c r="BN113" s="146"/>
      <c r="BO113" s="146"/>
      <c r="BP113" s="146"/>
      <c r="BQ113" s="146"/>
      <c r="BR113" s="146"/>
      <c r="BS113" s="146"/>
      <c r="BT113" s="146"/>
      <c r="BU113" s="146"/>
      <c r="BV113" s="146"/>
      <c r="BW113" s="146"/>
      <c r="BX113" s="146"/>
      <c r="BY113" s="146"/>
      <c r="BZ113" s="146"/>
      <c r="CA113" s="146"/>
      <c r="CB113" s="146"/>
      <c r="CC113" s="146"/>
      <c r="CD113" s="145"/>
      <c r="CE113" s="146"/>
      <c r="CF113" s="146"/>
      <c r="CG113" s="145"/>
    </row>
    <row r="114" spans="33:85" x14ac:dyDescent="0.15">
      <c r="AG114" s="146"/>
      <c r="AH114" s="145"/>
      <c r="AI114" s="145"/>
      <c r="AJ114" s="145"/>
      <c r="AK114" s="146"/>
      <c r="AL114" s="146"/>
      <c r="AM114" s="145"/>
      <c r="AN114" s="146"/>
      <c r="AO114" s="146"/>
      <c r="AP114" s="146"/>
      <c r="AQ114" s="146"/>
      <c r="AR114" s="146"/>
      <c r="AS114" s="146"/>
      <c r="AT114" s="146"/>
      <c r="AU114" s="146"/>
      <c r="AV114" s="146"/>
      <c r="AW114" s="146"/>
      <c r="AX114" s="146"/>
      <c r="AY114" s="146"/>
      <c r="AZ114" s="146"/>
      <c r="BA114" s="146"/>
      <c r="BB114" s="146"/>
      <c r="BC114" s="146"/>
      <c r="BD114" s="146"/>
      <c r="BE114" s="146"/>
      <c r="BF114" s="146"/>
      <c r="BG114" s="146"/>
      <c r="BH114" s="146"/>
      <c r="BI114" s="146"/>
      <c r="BJ114" s="146"/>
      <c r="BK114" s="146"/>
      <c r="BL114" s="147"/>
      <c r="BM114" s="146"/>
      <c r="BN114" s="146"/>
      <c r="BO114" s="146"/>
      <c r="BP114" s="146"/>
      <c r="BQ114" s="146"/>
      <c r="BR114" s="146"/>
      <c r="BS114" s="146"/>
      <c r="BT114" s="146"/>
      <c r="BU114" s="146"/>
      <c r="BV114" s="146"/>
      <c r="BW114" s="146"/>
      <c r="BX114" s="146"/>
      <c r="BY114" s="146"/>
      <c r="BZ114" s="146"/>
      <c r="CA114" s="146"/>
      <c r="CB114" s="146"/>
      <c r="CC114" s="146"/>
      <c r="CD114" s="145"/>
      <c r="CE114" s="146"/>
      <c r="CF114" s="146"/>
      <c r="CG114" s="145"/>
    </row>
    <row r="115" spans="33:85" x14ac:dyDescent="0.15">
      <c r="AG115" s="146"/>
      <c r="AH115" s="145"/>
      <c r="AI115" s="145"/>
      <c r="AJ115" s="145"/>
      <c r="AK115" s="146"/>
      <c r="AL115" s="146"/>
      <c r="AM115" s="145"/>
      <c r="AN115" s="146"/>
      <c r="AO115" s="146"/>
      <c r="AP115" s="146"/>
      <c r="AQ115" s="146"/>
      <c r="AR115" s="146"/>
      <c r="AS115" s="146"/>
      <c r="AT115" s="146"/>
      <c r="AU115" s="146"/>
      <c r="AV115" s="146"/>
      <c r="AW115" s="146"/>
      <c r="AX115" s="146"/>
      <c r="AY115" s="146"/>
      <c r="AZ115" s="146"/>
      <c r="BA115" s="146"/>
      <c r="BB115" s="146"/>
      <c r="BC115" s="146"/>
      <c r="BD115" s="146"/>
      <c r="BE115" s="146"/>
      <c r="BF115" s="146"/>
      <c r="BG115" s="146"/>
      <c r="BH115" s="146"/>
      <c r="BI115" s="146"/>
      <c r="BJ115" s="146"/>
      <c r="BK115" s="146"/>
      <c r="BL115" s="147"/>
      <c r="BM115" s="146"/>
      <c r="BN115" s="146"/>
      <c r="BO115" s="146"/>
      <c r="BP115" s="146"/>
      <c r="BQ115" s="146"/>
      <c r="BR115" s="146"/>
      <c r="BS115" s="146"/>
      <c r="BT115" s="146"/>
      <c r="BU115" s="146"/>
      <c r="BV115" s="146"/>
      <c r="BW115" s="146"/>
      <c r="BX115" s="146"/>
      <c r="BY115" s="146"/>
      <c r="BZ115" s="146"/>
      <c r="CA115" s="146"/>
      <c r="CB115" s="146"/>
      <c r="CC115" s="146"/>
      <c r="CD115" s="145"/>
      <c r="CE115" s="146"/>
      <c r="CF115" s="146"/>
      <c r="CG115" s="145"/>
    </row>
    <row r="116" spans="33:85" x14ac:dyDescent="0.15">
      <c r="AG116" s="146"/>
      <c r="AH116" s="145"/>
      <c r="AI116" s="145"/>
      <c r="AJ116" s="145"/>
      <c r="AK116" s="146"/>
      <c r="AL116" s="146"/>
      <c r="AM116" s="145"/>
      <c r="AN116" s="146"/>
      <c r="AO116" s="146"/>
      <c r="AP116" s="146"/>
      <c r="AQ116" s="146"/>
      <c r="AR116" s="146"/>
      <c r="AS116" s="146"/>
      <c r="AT116" s="146"/>
      <c r="AU116" s="146"/>
      <c r="AV116" s="146"/>
      <c r="AW116" s="146"/>
      <c r="AX116" s="146"/>
      <c r="AY116" s="146"/>
      <c r="AZ116" s="146"/>
      <c r="BA116" s="146"/>
      <c r="BB116" s="146"/>
      <c r="BC116" s="146"/>
      <c r="BD116" s="146"/>
      <c r="BE116" s="146"/>
      <c r="BF116" s="146"/>
      <c r="BG116" s="146"/>
      <c r="BH116" s="146"/>
      <c r="BI116" s="146"/>
      <c r="BJ116" s="146"/>
      <c r="BK116" s="146"/>
      <c r="BL116" s="147"/>
      <c r="BM116" s="146"/>
      <c r="BN116" s="146"/>
      <c r="BO116" s="146"/>
      <c r="BP116" s="146"/>
      <c r="BQ116" s="146"/>
      <c r="BR116" s="146"/>
      <c r="BS116" s="146"/>
      <c r="BT116" s="146"/>
      <c r="BU116" s="146"/>
      <c r="BV116" s="146"/>
      <c r="BW116" s="146"/>
      <c r="BX116" s="146"/>
      <c r="BY116" s="146"/>
      <c r="BZ116" s="146"/>
      <c r="CA116" s="146"/>
      <c r="CB116" s="146"/>
      <c r="CC116" s="146"/>
      <c r="CD116" s="145"/>
      <c r="CE116" s="146"/>
      <c r="CF116" s="146"/>
      <c r="CG116" s="145"/>
    </row>
    <row r="117" spans="33:85" x14ac:dyDescent="0.15">
      <c r="AG117" s="146"/>
      <c r="AH117" s="145"/>
      <c r="AI117" s="145"/>
      <c r="AJ117" s="145"/>
      <c r="AK117" s="146"/>
      <c r="AL117" s="146"/>
      <c r="AM117" s="145"/>
      <c r="AN117" s="146"/>
      <c r="AO117" s="146"/>
      <c r="AP117" s="146"/>
      <c r="AQ117" s="146"/>
      <c r="AR117" s="146"/>
      <c r="AS117" s="146"/>
      <c r="AT117" s="146"/>
      <c r="AU117" s="146"/>
      <c r="AV117" s="146"/>
      <c r="AW117" s="146"/>
      <c r="AX117" s="146"/>
      <c r="AY117" s="146"/>
      <c r="AZ117" s="146"/>
      <c r="BA117" s="146"/>
      <c r="BB117" s="146"/>
      <c r="BC117" s="146"/>
      <c r="BD117" s="146"/>
      <c r="BE117" s="146"/>
      <c r="BF117" s="146"/>
      <c r="BG117" s="146"/>
      <c r="BH117" s="146"/>
      <c r="BI117" s="146"/>
      <c r="BJ117" s="146"/>
      <c r="BK117" s="146"/>
      <c r="BL117" s="147"/>
      <c r="BM117" s="146"/>
      <c r="BN117" s="146"/>
      <c r="BO117" s="146"/>
      <c r="BP117" s="146"/>
      <c r="BQ117" s="146"/>
      <c r="BR117" s="146"/>
      <c r="BS117" s="146"/>
      <c r="BT117" s="146"/>
      <c r="BU117" s="146"/>
      <c r="BV117" s="146"/>
      <c r="BW117" s="146"/>
      <c r="BX117" s="146"/>
      <c r="BY117" s="146"/>
      <c r="BZ117" s="146"/>
      <c r="CA117" s="146"/>
      <c r="CB117" s="146"/>
      <c r="CC117" s="146"/>
      <c r="CD117" s="145"/>
      <c r="CE117" s="146"/>
      <c r="CF117" s="146"/>
      <c r="CG117" s="145"/>
    </row>
    <row r="118" spans="33:85" x14ac:dyDescent="0.15">
      <c r="AG118" s="146"/>
      <c r="AH118" s="145"/>
      <c r="AI118" s="145"/>
      <c r="AJ118" s="145"/>
      <c r="AK118" s="146"/>
      <c r="AL118" s="146"/>
      <c r="AM118" s="145"/>
      <c r="AN118" s="146"/>
      <c r="AO118" s="146"/>
      <c r="AP118" s="146"/>
      <c r="AQ118" s="146"/>
      <c r="AR118" s="146"/>
      <c r="AS118" s="146"/>
      <c r="AT118" s="146"/>
      <c r="AU118" s="146"/>
      <c r="AV118" s="146"/>
      <c r="AW118" s="146"/>
      <c r="AX118" s="146"/>
      <c r="AY118" s="146"/>
      <c r="AZ118" s="146"/>
      <c r="BA118" s="146"/>
      <c r="BB118" s="146"/>
      <c r="BC118" s="146"/>
      <c r="BD118" s="146"/>
      <c r="BE118" s="146"/>
      <c r="BF118" s="146"/>
      <c r="BG118" s="146"/>
      <c r="BH118" s="146"/>
      <c r="BI118" s="146"/>
      <c r="BJ118" s="146"/>
      <c r="BK118" s="146"/>
      <c r="BL118" s="147"/>
      <c r="BM118" s="146"/>
      <c r="BN118" s="146"/>
      <c r="BO118" s="146"/>
      <c r="BP118" s="146"/>
      <c r="BQ118" s="146"/>
      <c r="BR118" s="146"/>
      <c r="BS118" s="146"/>
      <c r="BT118" s="146"/>
      <c r="BU118" s="146"/>
      <c r="BV118" s="146"/>
      <c r="BW118" s="146"/>
      <c r="BX118" s="146"/>
      <c r="BY118" s="146"/>
      <c r="BZ118" s="146"/>
      <c r="CA118" s="146"/>
      <c r="CB118" s="146"/>
      <c r="CC118" s="146"/>
      <c r="CD118" s="145"/>
      <c r="CE118" s="146"/>
      <c r="CF118" s="146"/>
      <c r="CG118" s="145"/>
    </row>
    <row r="119" spans="33:85" x14ac:dyDescent="0.15">
      <c r="AG119" s="146"/>
      <c r="AH119" s="145"/>
      <c r="AI119" s="145"/>
      <c r="AJ119" s="145"/>
      <c r="AK119" s="146"/>
      <c r="AL119" s="146"/>
      <c r="AM119" s="145"/>
      <c r="AN119" s="146"/>
      <c r="AO119" s="146"/>
      <c r="AP119" s="146"/>
      <c r="AQ119" s="146"/>
      <c r="AR119" s="146"/>
      <c r="AS119" s="146"/>
      <c r="AT119" s="146"/>
      <c r="AU119" s="146"/>
      <c r="AV119" s="146"/>
      <c r="AW119" s="146"/>
      <c r="AX119" s="146"/>
      <c r="AY119" s="146"/>
      <c r="AZ119" s="146"/>
      <c r="BA119" s="146"/>
      <c r="BB119" s="146"/>
      <c r="BC119" s="146"/>
      <c r="BD119" s="146"/>
      <c r="BE119" s="146"/>
      <c r="BF119" s="146"/>
      <c r="BG119" s="146"/>
      <c r="BH119" s="146"/>
      <c r="BI119" s="146"/>
      <c r="BJ119" s="146"/>
      <c r="BK119" s="146"/>
      <c r="BL119" s="147"/>
      <c r="BM119" s="146"/>
      <c r="BN119" s="146"/>
      <c r="BO119" s="146"/>
      <c r="BP119" s="146"/>
      <c r="BQ119" s="146"/>
      <c r="BR119" s="146"/>
      <c r="BS119" s="146"/>
      <c r="BT119" s="146"/>
      <c r="BU119" s="146"/>
      <c r="BV119" s="146"/>
      <c r="BW119" s="146"/>
      <c r="BX119" s="146"/>
      <c r="BY119" s="146"/>
      <c r="BZ119" s="146"/>
      <c r="CA119" s="146"/>
      <c r="CB119" s="146"/>
      <c r="CC119" s="146"/>
      <c r="CD119" s="145"/>
      <c r="CE119" s="146"/>
      <c r="CF119" s="146"/>
      <c r="CG119" s="145"/>
    </row>
    <row r="120" spans="33:85" x14ac:dyDescent="0.15">
      <c r="AG120" s="146"/>
      <c r="AH120" s="145"/>
      <c r="AI120" s="145"/>
      <c r="AJ120" s="145"/>
      <c r="AK120" s="146"/>
      <c r="AL120" s="146"/>
      <c r="AM120" s="145"/>
      <c r="AN120" s="146"/>
      <c r="AO120" s="146"/>
      <c r="AP120" s="146"/>
      <c r="AQ120" s="146"/>
      <c r="AR120" s="146"/>
      <c r="AS120" s="146"/>
      <c r="AT120" s="146"/>
      <c r="AU120" s="146"/>
      <c r="AV120" s="146"/>
      <c r="AW120" s="146"/>
      <c r="AX120" s="146"/>
      <c r="AY120" s="146"/>
      <c r="AZ120" s="146"/>
      <c r="BA120" s="146"/>
      <c r="BB120" s="146"/>
      <c r="BC120" s="146"/>
      <c r="BD120" s="146"/>
      <c r="BE120" s="146"/>
      <c r="BF120" s="146"/>
      <c r="BG120" s="146"/>
      <c r="BH120" s="146"/>
      <c r="BI120" s="146"/>
      <c r="BJ120" s="146"/>
      <c r="BK120" s="146"/>
      <c r="BL120" s="147"/>
      <c r="BM120" s="146"/>
      <c r="BN120" s="146"/>
      <c r="BO120" s="146"/>
      <c r="BP120" s="146"/>
      <c r="BQ120" s="146"/>
      <c r="BR120" s="146"/>
      <c r="BS120" s="146"/>
      <c r="BT120" s="146"/>
      <c r="BU120" s="146"/>
      <c r="BV120" s="146"/>
      <c r="BW120" s="146"/>
      <c r="BX120" s="146"/>
      <c r="BY120" s="146"/>
      <c r="BZ120" s="146"/>
      <c r="CA120" s="146"/>
      <c r="CB120" s="146"/>
      <c r="CC120" s="146"/>
      <c r="CD120" s="145"/>
      <c r="CE120" s="146"/>
      <c r="CF120" s="146"/>
      <c r="CG120" s="145"/>
    </row>
    <row r="121" spans="33:85" x14ac:dyDescent="0.15">
      <c r="AG121" s="146"/>
      <c r="AH121" s="145"/>
      <c r="AI121" s="145"/>
      <c r="AJ121" s="145"/>
      <c r="AK121" s="146"/>
      <c r="AL121" s="146"/>
      <c r="AM121" s="145"/>
      <c r="AN121" s="146"/>
      <c r="AO121" s="146"/>
      <c r="AP121" s="146"/>
      <c r="AQ121" s="146"/>
      <c r="AR121" s="146"/>
      <c r="AS121" s="146"/>
      <c r="AT121" s="146"/>
      <c r="AU121" s="146"/>
      <c r="AV121" s="146"/>
      <c r="AW121" s="146"/>
      <c r="AX121" s="146"/>
      <c r="AY121" s="146"/>
      <c r="AZ121" s="146"/>
      <c r="BA121" s="146"/>
      <c r="BB121" s="146"/>
      <c r="BC121" s="146"/>
      <c r="BD121" s="146"/>
      <c r="BE121" s="146"/>
      <c r="BF121" s="146"/>
      <c r="BG121" s="146"/>
      <c r="BH121" s="146"/>
      <c r="BI121" s="146"/>
      <c r="BJ121" s="146"/>
      <c r="BK121" s="146"/>
      <c r="BL121" s="147"/>
      <c r="BM121" s="146"/>
      <c r="BN121" s="146"/>
      <c r="BO121" s="146"/>
      <c r="BP121" s="146"/>
      <c r="BQ121" s="146"/>
      <c r="BR121" s="146"/>
      <c r="BS121" s="146"/>
      <c r="BT121" s="146"/>
      <c r="BU121" s="146"/>
      <c r="BV121" s="146"/>
      <c r="BW121" s="146"/>
      <c r="BX121" s="146"/>
      <c r="BY121" s="146"/>
      <c r="BZ121" s="146"/>
      <c r="CA121" s="146"/>
      <c r="CB121" s="146"/>
      <c r="CC121" s="146"/>
      <c r="CD121" s="145"/>
      <c r="CE121" s="146"/>
      <c r="CF121" s="146"/>
      <c r="CG121" s="145"/>
    </row>
  </sheetData>
  <protectedRanges>
    <protectedRange sqref="A1:AD1 P5:AD6" name="範囲3"/>
    <protectedRange sqref="BD14" name="範囲1_1"/>
    <protectedRange sqref="P7:AD10" name="範囲2_1"/>
    <protectedRange sqref="A24:AD28" name="範囲2_3"/>
  </protectedRanges>
  <mergeCells count="174">
    <mergeCell ref="CB1:CD1"/>
    <mergeCell ref="CE1:CG1"/>
    <mergeCell ref="A43:K45"/>
    <mergeCell ref="BN4:BN7"/>
    <mergeCell ref="CC12:CC15"/>
    <mergeCell ref="CD12:CD15"/>
    <mergeCell ref="CE12:CE15"/>
    <mergeCell ref="B39:E39"/>
    <mergeCell ref="F39:I39"/>
    <mergeCell ref="B40:E40"/>
    <mergeCell ref="F40:I40"/>
    <mergeCell ref="M31:M32"/>
    <mergeCell ref="N31:N32"/>
    <mergeCell ref="B33:E33"/>
    <mergeCell ref="F33:I33"/>
    <mergeCell ref="B34:E34"/>
    <mergeCell ref="F34:I34"/>
    <mergeCell ref="Q31:Q32"/>
    <mergeCell ref="R31:R32"/>
    <mergeCell ref="O31:O32"/>
    <mergeCell ref="P31:P32"/>
    <mergeCell ref="L31:L32"/>
    <mergeCell ref="V31:V32"/>
    <mergeCell ref="L29:Q30"/>
    <mergeCell ref="R46:AD50"/>
    <mergeCell ref="B41:E41"/>
    <mergeCell ref="F41:I41"/>
    <mergeCell ref="B42:E42"/>
    <mergeCell ref="F42:I42"/>
    <mergeCell ref="A46:Q50"/>
    <mergeCell ref="B35:E35"/>
    <mergeCell ref="F35:I35"/>
    <mergeCell ref="B36:E36"/>
    <mergeCell ref="F36:I36"/>
    <mergeCell ref="B37:E37"/>
    <mergeCell ref="F37:I37"/>
    <mergeCell ref="B38:E38"/>
    <mergeCell ref="F38:I38"/>
    <mergeCell ref="R29:U30"/>
    <mergeCell ref="V29:Y30"/>
    <mergeCell ref="W31:W32"/>
    <mergeCell ref="X31:X32"/>
    <mergeCell ref="Y31:Y32"/>
    <mergeCell ref="S31:S32"/>
    <mergeCell ref="U31:U32"/>
    <mergeCell ref="X27:AC28"/>
    <mergeCell ref="T31:T32"/>
    <mergeCell ref="A18:AD18"/>
    <mergeCell ref="A19:C22"/>
    <mergeCell ref="D19:F22"/>
    <mergeCell ref="G19:H22"/>
    <mergeCell ref="I19:U22"/>
    <mergeCell ref="V19:W20"/>
    <mergeCell ref="X19:AD20"/>
    <mergeCell ref="V21:W23"/>
    <mergeCell ref="D23:G23"/>
    <mergeCell ref="H23:I23"/>
    <mergeCell ref="J23:M23"/>
    <mergeCell ref="N23:O23"/>
    <mergeCell ref="P23:S23"/>
    <mergeCell ref="T23:U23"/>
    <mergeCell ref="A24:AD24"/>
    <mergeCell ref="B27:H28"/>
    <mergeCell ref="A29:A32"/>
    <mergeCell ref="B29:E32"/>
    <mergeCell ref="F29:I32"/>
    <mergeCell ref="J29:J32"/>
    <mergeCell ref="K29:K32"/>
    <mergeCell ref="Z29:AA31"/>
    <mergeCell ref="CB12:CB15"/>
    <mergeCell ref="I15:M15"/>
    <mergeCell ref="N15:AD15"/>
    <mergeCell ref="X21:AD23"/>
    <mergeCell ref="A23:C23"/>
    <mergeCell ref="A16:C16"/>
    <mergeCell ref="D16:F16"/>
    <mergeCell ref="G16:H16"/>
    <mergeCell ref="I16:AD16"/>
    <mergeCell ref="A17:C17"/>
    <mergeCell ref="D17:F17"/>
    <mergeCell ref="G17:H17"/>
    <mergeCell ref="I17:AD17"/>
    <mergeCell ref="BS12:BS15"/>
    <mergeCell ref="BT12:BT15"/>
    <mergeCell ref="BU12:BU15"/>
    <mergeCell ref="BV12:BV15"/>
    <mergeCell ref="BW12:BW15"/>
    <mergeCell ref="BX12:BX15"/>
    <mergeCell ref="BY12:BY15"/>
    <mergeCell ref="BZ12:BZ15"/>
    <mergeCell ref="CA12:CA15"/>
    <mergeCell ref="BO12:BO15"/>
    <mergeCell ref="BP12:BP15"/>
    <mergeCell ref="BN11:BN15"/>
    <mergeCell ref="BK11:BK15"/>
    <mergeCell ref="BL11:BL15"/>
    <mergeCell ref="BM11:BM15"/>
    <mergeCell ref="BQ12:BQ15"/>
    <mergeCell ref="BR12:BR15"/>
    <mergeCell ref="AY12:AY15"/>
    <mergeCell ref="AZ12:AZ15"/>
    <mergeCell ref="BA12:BA15"/>
    <mergeCell ref="BB12:BB15"/>
    <mergeCell ref="BE12:BE15"/>
    <mergeCell ref="BF12:BF15"/>
    <mergeCell ref="BC12:BC15"/>
    <mergeCell ref="BG12:BG15"/>
    <mergeCell ref="BH12:BH15"/>
    <mergeCell ref="A9:C9"/>
    <mergeCell ref="D9:N9"/>
    <mergeCell ref="A10:C10"/>
    <mergeCell ref="D10:N10"/>
    <mergeCell ref="AL12:AL15"/>
    <mergeCell ref="AM12:AM15"/>
    <mergeCell ref="AN12:AN15"/>
    <mergeCell ref="AO12:AO15"/>
    <mergeCell ref="AP12:AP15"/>
    <mergeCell ref="A12:C12"/>
    <mergeCell ref="D12:N12"/>
    <mergeCell ref="AF12:AF15"/>
    <mergeCell ref="AG12:AG15"/>
    <mergeCell ref="AH12:AH15"/>
    <mergeCell ref="AI12:AI15"/>
    <mergeCell ref="AJ12:AJ15"/>
    <mergeCell ref="AK12:AK15"/>
    <mergeCell ref="P11:AD14"/>
    <mergeCell ref="A1:AD1"/>
    <mergeCell ref="A2:O2"/>
    <mergeCell ref="Q2:T2"/>
    <mergeCell ref="U2:V2"/>
    <mergeCell ref="W2:X2"/>
    <mergeCell ref="Y2:AD2"/>
    <mergeCell ref="R27:W28"/>
    <mergeCell ref="D11:N11"/>
    <mergeCell ref="A13:C13"/>
    <mergeCell ref="D13:N13"/>
    <mergeCell ref="A14:C14"/>
    <mergeCell ref="D14:N14"/>
    <mergeCell ref="A15:C15"/>
    <mergeCell ref="D15:F15"/>
    <mergeCell ref="G15:H15"/>
    <mergeCell ref="A11:C11"/>
    <mergeCell ref="A3:C3"/>
    <mergeCell ref="D3:N3"/>
    <mergeCell ref="A4:C5"/>
    <mergeCell ref="D4:N5"/>
    <mergeCell ref="I27:Q28"/>
    <mergeCell ref="D6:N6"/>
    <mergeCell ref="A7:C8"/>
    <mergeCell ref="D7:N8"/>
    <mergeCell ref="BS4:BS7"/>
    <mergeCell ref="BT4:BT7"/>
    <mergeCell ref="BO3:BT3"/>
    <mergeCell ref="CF12:CF15"/>
    <mergeCell ref="CG12:CG15"/>
    <mergeCell ref="AB29:AD31"/>
    <mergeCell ref="CE11:CG11"/>
    <mergeCell ref="BU11:BX11"/>
    <mergeCell ref="BO4:BO7"/>
    <mergeCell ref="BP4:BP7"/>
    <mergeCell ref="BQ4:BQ7"/>
    <mergeCell ref="BR4:BR7"/>
    <mergeCell ref="AR12:AR15"/>
    <mergeCell ref="BY11:CB11"/>
    <mergeCell ref="P7:AD10"/>
    <mergeCell ref="AQ12:AQ15"/>
    <mergeCell ref="CC11:CD11"/>
    <mergeCell ref="AS12:AS15"/>
    <mergeCell ref="AT12:AT15"/>
    <mergeCell ref="AU12:AU15"/>
    <mergeCell ref="AV12:AV15"/>
    <mergeCell ref="AW12:AW15"/>
    <mergeCell ref="AX12:AX15"/>
    <mergeCell ref="BJ11:BJ15"/>
  </mergeCells>
  <phoneticPr fontId="4"/>
  <dataValidations disablePrompts="1" count="11">
    <dataValidation type="list" allowBlank="1" showInputMessage="1" showErrorMessage="1" sqref="L33:Q42 V33:Y42">
      <formula1>"○,　　"</formula1>
    </dataValidation>
    <dataValidation type="list" allowBlank="1" showInputMessage="1" showErrorMessage="1" sqref="G16:H17">
      <formula1>"１,２,３,　"</formula1>
    </dataValidation>
    <dataValidation type="list" allowBlank="1" showInputMessage="1" showErrorMessage="1" sqref="R33:U42">
      <formula1>"1年未満,3年未満,3年以上,　　"</formula1>
    </dataValidation>
    <dataValidation type="list" allowBlank="1" showInputMessage="1" showErrorMessage="1" sqref="G15:H15">
      <formula1>"有,無,　　"</formula1>
    </dataValidation>
    <dataValidation type="list" allowBlank="1" showInputMessage="1" showErrorMessage="1" sqref="G19:H22">
      <formula1>"　,１,２,３,４,５,６,７,８,９,１０"</formula1>
    </dataValidation>
    <dataValidation type="list" allowBlank="1" showInputMessage="1" showErrorMessage="1" sqref="G23">
      <formula1>"1,2,3,4,5,6,7,8,9,10"</formula1>
    </dataValidation>
    <dataValidation type="list" allowBlank="1" showInputMessage="1" showErrorMessage="1" sqref="B19:C19">
      <formula1>$AN$14:$AN$15</formula1>
    </dataValidation>
    <dataValidation type="list" showInputMessage="1" showErrorMessage="1" sqref="Z33:AA42">
      <formula1>"１,２,  ,　 "</formula1>
    </dataValidation>
    <dataValidation type="list" allowBlank="1" showInputMessage="1" showErrorMessage="1" sqref="K33:K42">
      <formula1>"男,女,　"</formula1>
    </dataValidation>
    <dataValidation type="list" allowBlank="1" showInputMessage="1" showErrorMessage="1" sqref="BD14">
      <formula1>"4500,21000,2300"</formula1>
    </dataValidation>
    <dataValidation type="list" allowBlank="1" showInputMessage="1" showErrorMessage="1" sqref="AB33:AD42">
      <formula1>"入門,A,B,   ,D,　　,"</formula1>
    </dataValidation>
  </dataValidations>
  <hyperlinks>
    <hyperlink ref="D14" r:id="rId1"/>
  </hyperlinks>
  <printOptions horizontalCentered="1" verticalCentered="1"/>
  <pageMargins left="0.47244094488188981" right="0.19685039370078741" top="0.19685039370078741" bottom="0.19685039370078741" header="0" footer="0"/>
  <pageSetup paperSize="8" scale="95" orientation="landscape"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研修会申込書</vt:lpstr>
      <vt:lpstr>参加者質問票</vt:lpstr>
      <vt:lpstr>研修会申込書 (記入例)</vt:lpstr>
      <vt:lpstr>研修会申込書!Print_Area</vt:lpstr>
      <vt:lpstr>'研修会申込書 (記入例)'!Print_Area</vt:lpstr>
      <vt:lpstr>参加者質問票!Print_Area</vt:lpstr>
    </vt:vector>
  </TitlesOfParts>
  <Company>豊田合成株式会社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福田 富夫(Tomio Fukuta)</cp:lastModifiedBy>
  <cp:lastPrinted>2017-02-13T02:44:32Z</cp:lastPrinted>
  <dcterms:created xsi:type="dcterms:W3CDTF">2016-01-06T06:46:42Z</dcterms:created>
  <dcterms:modified xsi:type="dcterms:W3CDTF">2023-05-08T01:54:23Z</dcterms:modified>
</cp:coreProperties>
</file>